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80" windowHeight="8070" activeTab="1"/>
  </bookViews>
  <sheets>
    <sheet name="voorraadlijst" sheetId="1" r:id="rId1"/>
    <sheet name="check verkopen" sheetId="2" r:id="rId2"/>
    <sheet name="Blad3" sheetId="3" r:id="rId3"/>
  </sheets>
  <definedNames>
    <definedName name="_xlnm._FilterDatabase" localSheetId="1" hidden="1">'check verkopen'!$B$7:$R$7</definedName>
    <definedName name="_xlnm._FilterDatabase" localSheetId="0" hidden="1">voorraadlijst!$B$8:$W$8</definedName>
  </definedNames>
  <calcPr calcId="145621"/>
</workbook>
</file>

<file path=xl/calcChain.xml><?xml version="1.0" encoding="utf-8"?>
<calcChain xmlns="http://schemas.openxmlformats.org/spreadsheetml/2006/main">
  <c r="AD3" i="1" l="1"/>
  <c r="Z68" i="1"/>
  <c r="Z66" i="1"/>
  <c r="Z67" i="1"/>
  <c r="Z59" i="1"/>
  <c r="Z60" i="1"/>
  <c r="Z61" i="1"/>
  <c r="Z62" i="1"/>
  <c r="Z63" i="1"/>
  <c r="Z64" i="1"/>
  <c r="Z65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69" i="1"/>
  <c r="Z71" i="1" l="1"/>
  <c r="Z73" i="1"/>
  <c r="Z75" i="1"/>
  <c r="Z77" i="1"/>
  <c r="Z79" i="1"/>
  <c r="Z81" i="1"/>
  <c r="Z83" i="1"/>
  <c r="Z85" i="1"/>
  <c r="Z87" i="1"/>
  <c r="Z89" i="1"/>
  <c r="Z91" i="1"/>
  <c r="Z93" i="1"/>
  <c r="Z95" i="1"/>
  <c r="Z97" i="1"/>
  <c r="Z99" i="1"/>
  <c r="Z101" i="1"/>
  <c r="Z103" i="1"/>
  <c r="Z105" i="1"/>
  <c r="Z107" i="1"/>
  <c r="Z109" i="1"/>
  <c r="Z111" i="1"/>
  <c r="Z113" i="1"/>
  <c r="Z115" i="1"/>
  <c r="Z117" i="1"/>
  <c r="Z119" i="1"/>
  <c r="Z121" i="1"/>
  <c r="Z123" i="1"/>
  <c r="Z125" i="1"/>
  <c r="Z127" i="1"/>
  <c r="Z129" i="1"/>
  <c r="Z131" i="1"/>
  <c r="Z133" i="1"/>
  <c r="Z135" i="1"/>
  <c r="Z137" i="1"/>
  <c r="Z139" i="1"/>
  <c r="Z141" i="1"/>
  <c r="Z143" i="1"/>
  <c r="Z145" i="1"/>
  <c r="Z147" i="1"/>
  <c r="Z149" i="1"/>
  <c r="Z151" i="1"/>
  <c r="Z153" i="1"/>
  <c r="Z155" i="1"/>
  <c r="Z157" i="1"/>
  <c r="Z159" i="1"/>
  <c r="Z161" i="1"/>
  <c r="Z163" i="1"/>
  <c r="Z165" i="1"/>
  <c r="Z167" i="1"/>
  <c r="Z169" i="1"/>
  <c r="Z171" i="1"/>
  <c r="Z173" i="1"/>
  <c r="Z175" i="1"/>
  <c r="Z177" i="1"/>
  <c r="Z179" i="1"/>
  <c r="Z181" i="1"/>
  <c r="Z183" i="1"/>
  <c r="Z185" i="1"/>
  <c r="Z187" i="1"/>
  <c r="Z189" i="1"/>
  <c r="Z191" i="1"/>
  <c r="Z193" i="1"/>
  <c r="Z195" i="1"/>
  <c r="Z197" i="1"/>
  <c r="Z199" i="1"/>
  <c r="Z201" i="1"/>
  <c r="Z203" i="1"/>
  <c r="Z205" i="1"/>
  <c r="Z207" i="1"/>
  <c r="Z209" i="1"/>
  <c r="Z211" i="1"/>
  <c r="Z213" i="1"/>
  <c r="Z215" i="1"/>
  <c r="Z217" i="1"/>
  <c r="Z219" i="1"/>
  <c r="Z221" i="1"/>
  <c r="Z223" i="1"/>
  <c r="Z225" i="1"/>
  <c r="Z227" i="1"/>
  <c r="Z229" i="1"/>
  <c r="Z70" i="1"/>
  <c r="Z74" i="1"/>
  <c r="Z78" i="1"/>
  <c r="Z82" i="1"/>
  <c r="Z86" i="1"/>
  <c r="Z90" i="1"/>
  <c r="Z94" i="1"/>
  <c r="Z98" i="1"/>
  <c r="Z102" i="1"/>
  <c r="Z106" i="1"/>
  <c r="Z110" i="1"/>
  <c r="Z114" i="1"/>
  <c r="Z118" i="1"/>
  <c r="Z122" i="1"/>
  <c r="Z126" i="1"/>
  <c r="Z130" i="1"/>
  <c r="Z134" i="1"/>
  <c r="Z138" i="1"/>
  <c r="Z142" i="1"/>
  <c r="Z146" i="1"/>
  <c r="Z150" i="1"/>
  <c r="Z154" i="1"/>
  <c r="Z158" i="1"/>
  <c r="Z162" i="1"/>
  <c r="Z166" i="1"/>
  <c r="Z170" i="1"/>
  <c r="Z174" i="1"/>
  <c r="Z178" i="1"/>
  <c r="Z182" i="1"/>
  <c r="Z186" i="1"/>
  <c r="Z190" i="1"/>
  <c r="Z194" i="1"/>
  <c r="Z198" i="1"/>
  <c r="Z202" i="1"/>
  <c r="Z206" i="1"/>
  <c r="Z210" i="1"/>
  <c r="Z214" i="1"/>
  <c r="Z218" i="1"/>
  <c r="Z222" i="1"/>
  <c r="Z226" i="1"/>
  <c r="Z230" i="1"/>
  <c r="Z232" i="1"/>
  <c r="Z234" i="1"/>
  <c r="Z236" i="1"/>
  <c r="Z238" i="1"/>
  <c r="Z240" i="1"/>
  <c r="Z242" i="1"/>
  <c r="Z244" i="1"/>
  <c r="Z246" i="1"/>
  <c r="Z248" i="1"/>
  <c r="Z250" i="1"/>
  <c r="Z252" i="1"/>
  <c r="Z254" i="1"/>
  <c r="Z256" i="1"/>
  <c r="Z258" i="1"/>
  <c r="Z260" i="1"/>
  <c r="Z262" i="1"/>
  <c r="Z264" i="1"/>
  <c r="Z266" i="1"/>
  <c r="Z268" i="1"/>
  <c r="Z270" i="1"/>
  <c r="Z272" i="1"/>
  <c r="Z274" i="1"/>
  <c r="Z276" i="1"/>
  <c r="Z278" i="1"/>
  <c r="Z280" i="1"/>
  <c r="Z282" i="1"/>
  <c r="Z284" i="1"/>
  <c r="Z286" i="1"/>
  <c r="Z288" i="1"/>
  <c r="Z290" i="1"/>
  <c r="Z292" i="1"/>
  <c r="Z294" i="1"/>
  <c r="Z296" i="1"/>
  <c r="Z298" i="1"/>
  <c r="Z300" i="1"/>
  <c r="Z302" i="1"/>
  <c r="Z304" i="1"/>
  <c r="Z306" i="1"/>
  <c r="Z308" i="1"/>
  <c r="Z310" i="1"/>
  <c r="Z312" i="1"/>
  <c r="Z314" i="1"/>
  <c r="Z316" i="1"/>
  <c r="Z318" i="1"/>
  <c r="Z320" i="1"/>
  <c r="Z322" i="1"/>
  <c r="Z324" i="1"/>
  <c r="Z326" i="1"/>
  <c r="Z328" i="1"/>
  <c r="Z330" i="1"/>
  <c r="Z332" i="1"/>
  <c r="Z334" i="1"/>
  <c r="Z336" i="1"/>
  <c r="Z338" i="1"/>
  <c r="Z340" i="1"/>
  <c r="Z342" i="1"/>
  <c r="Z344" i="1"/>
  <c r="Z346" i="1"/>
  <c r="Z348" i="1"/>
  <c r="Z350" i="1"/>
  <c r="Z352" i="1"/>
  <c r="Z354" i="1"/>
  <c r="Z356" i="1"/>
  <c r="Z358" i="1"/>
  <c r="Z360" i="1"/>
  <c r="Z362" i="1"/>
  <c r="Z364" i="1"/>
  <c r="Z366" i="1"/>
  <c r="Z368" i="1"/>
  <c r="Z370" i="1"/>
  <c r="Z372" i="1"/>
  <c r="Z374" i="1"/>
  <c r="Z376" i="1"/>
  <c r="Z378" i="1"/>
  <c r="Z380" i="1"/>
  <c r="Z382" i="1"/>
  <c r="Z384" i="1"/>
  <c r="Z386" i="1"/>
  <c r="Z388" i="1"/>
  <c r="Z390" i="1"/>
  <c r="Z392" i="1"/>
  <c r="Z394" i="1"/>
  <c r="Z396" i="1"/>
  <c r="Z398" i="1"/>
  <c r="Z400" i="1"/>
  <c r="Z402" i="1"/>
  <c r="Z404" i="1"/>
  <c r="Z406" i="1"/>
  <c r="Z408" i="1"/>
  <c r="Z410" i="1"/>
  <c r="Z412" i="1"/>
  <c r="Z414" i="1"/>
  <c r="Z416" i="1"/>
  <c r="Z418" i="1"/>
  <c r="Z420" i="1"/>
  <c r="Z422" i="1"/>
  <c r="Z424" i="1"/>
  <c r="Z426" i="1"/>
  <c r="Z428" i="1"/>
  <c r="Z430" i="1"/>
  <c r="Z432" i="1"/>
  <c r="Z434" i="1"/>
  <c r="Z436" i="1"/>
  <c r="Z438" i="1"/>
  <c r="Z440" i="1"/>
  <c r="Z442" i="1"/>
  <c r="Z444" i="1"/>
  <c r="Z446" i="1"/>
  <c r="Z448" i="1"/>
  <c r="Z450" i="1"/>
  <c r="Z452" i="1"/>
  <c r="Z454" i="1"/>
  <c r="Z456" i="1"/>
  <c r="Z458" i="1"/>
  <c r="Z460" i="1"/>
  <c r="Z462" i="1"/>
  <c r="Z464" i="1"/>
  <c r="Z466" i="1"/>
  <c r="Z468" i="1"/>
  <c r="Z470" i="1"/>
  <c r="Z472" i="1"/>
  <c r="Z474" i="1"/>
  <c r="Z476" i="1"/>
  <c r="Z478" i="1"/>
  <c r="Z480" i="1"/>
  <c r="Z482" i="1"/>
  <c r="Z484" i="1"/>
  <c r="Z709" i="1"/>
  <c r="Z705" i="1"/>
  <c r="Z703" i="1"/>
  <c r="Z699" i="1"/>
  <c r="Z695" i="1"/>
  <c r="Z691" i="1"/>
  <c r="Z687" i="1"/>
  <c r="Z685" i="1"/>
  <c r="Z681" i="1"/>
  <c r="Z677" i="1"/>
  <c r="Z673" i="1"/>
  <c r="Z669" i="1"/>
  <c r="Z667" i="1"/>
  <c r="Z663" i="1"/>
  <c r="Z661" i="1"/>
  <c r="Z657" i="1"/>
  <c r="Z655" i="1"/>
  <c r="Z651" i="1"/>
  <c r="Z649" i="1"/>
  <c r="Z645" i="1"/>
  <c r="Z641" i="1"/>
  <c r="Z639" i="1"/>
  <c r="Z635" i="1"/>
  <c r="Z631" i="1"/>
  <c r="Z629" i="1"/>
  <c r="Z625" i="1"/>
  <c r="Z621" i="1"/>
  <c r="Z619" i="1"/>
  <c r="Z615" i="1"/>
  <c r="Z611" i="1"/>
  <c r="Z609" i="1"/>
  <c r="Z605" i="1"/>
  <c r="Z601" i="1"/>
  <c r="Z599" i="1"/>
  <c r="Z595" i="1"/>
  <c r="Z591" i="1"/>
  <c r="Z589" i="1"/>
  <c r="Z585" i="1"/>
  <c r="Z581" i="1"/>
  <c r="Z577" i="1"/>
  <c r="Z575" i="1"/>
  <c r="Z571" i="1"/>
  <c r="Z567" i="1"/>
  <c r="Z565" i="1"/>
  <c r="Z561" i="1"/>
  <c r="Z557" i="1"/>
  <c r="Z553" i="1"/>
  <c r="Z551" i="1"/>
  <c r="Z547" i="1"/>
  <c r="Z543" i="1"/>
  <c r="Z541" i="1"/>
  <c r="Z537" i="1"/>
  <c r="Z533" i="1"/>
  <c r="Z529" i="1"/>
  <c r="Z525" i="1"/>
  <c r="Z523" i="1"/>
  <c r="Z519" i="1"/>
  <c r="Z515" i="1"/>
  <c r="Z513" i="1"/>
  <c r="Z509" i="1"/>
  <c r="Z505" i="1"/>
  <c r="Z501" i="1"/>
  <c r="Z499" i="1"/>
  <c r="Z495" i="1"/>
  <c r="Z493" i="1"/>
  <c r="Z489" i="1"/>
  <c r="Z485" i="1"/>
  <c r="Z477" i="1"/>
  <c r="Z473" i="1"/>
  <c r="Z465" i="1"/>
  <c r="Z461" i="1"/>
  <c r="Z453" i="1"/>
  <c r="Z445" i="1"/>
  <c r="Z441" i="1"/>
  <c r="Z433" i="1"/>
  <c r="Z429" i="1"/>
  <c r="Z421" i="1"/>
  <c r="Z417" i="1"/>
  <c r="Z409" i="1"/>
  <c r="Z405" i="1"/>
  <c r="Z401" i="1"/>
  <c r="Z393" i="1"/>
  <c r="Z389" i="1"/>
  <c r="Z381" i="1"/>
  <c r="Z373" i="1"/>
  <c r="Z369" i="1"/>
  <c r="Z361" i="1"/>
  <c r="Z357" i="1"/>
  <c r="Z353" i="1"/>
  <c r="Z345" i="1"/>
  <c r="Z341" i="1"/>
  <c r="Z333" i="1"/>
  <c r="Z329" i="1"/>
  <c r="Z321" i="1"/>
  <c r="Z313" i="1"/>
  <c r="Z309" i="1"/>
  <c r="Z301" i="1"/>
  <c r="Z297" i="1"/>
  <c r="Z293" i="1"/>
  <c r="Z285" i="1"/>
  <c r="Z281" i="1"/>
  <c r="Z273" i="1"/>
  <c r="Z269" i="1"/>
  <c r="Z261" i="1"/>
  <c r="Z257" i="1"/>
  <c r="Z253" i="1"/>
  <c r="Z245" i="1"/>
  <c r="Z241" i="1"/>
  <c r="Z237" i="1"/>
  <c r="Z228" i="1"/>
  <c r="Z220" i="1"/>
  <c r="Z212" i="1"/>
  <c r="Z204" i="1"/>
  <c r="Z196" i="1"/>
  <c r="Z188" i="1"/>
  <c r="Z172" i="1"/>
  <c r="Z164" i="1"/>
  <c r="Z156" i="1"/>
  <c r="Z148" i="1"/>
  <c r="Z140" i="1"/>
  <c r="Z132" i="1"/>
  <c r="Z116" i="1"/>
  <c r="Z108" i="1"/>
  <c r="Z100" i="1"/>
  <c r="Z92" i="1"/>
  <c r="Z84" i="1"/>
  <c r="Z76" i="1"/>
  <c r="Z708" i="1"/>
  <c r="Z706" i="1"/>
  <c r="Z704" i="1"/>
  <c r="Z702" i="1"/>
  <c r="Z700" i="1"/>
  <c r="Z698" i="1"/>
  <c r="Z696" i="1"/>
  <c r="Z694" i="1"/>
  <c r="Z692" i="1"/>
  <c r="Z690" i="1"/>
  <c r="Z688" i="1"/>
  <c r="Z686" i="1"/>
  <c r="Z684" i="1"/>
  <c r="Z682" i="1"/>
  <c r="Z680" i="1"/>
  <c r="Z678" i="1"/>
  <c r="Z676" i="1"/>
  <c r="Z674" i="1"/>
  <c r="Z672" i="1"/>
  <c r="Z670" i="1"/>
  <c r="Z668" i="1"/>
  <c r="Z666" i="1"/>
  <c r="Z664" i="1"/>
  <c r="Z662" i="1"/>
  <c r="Z660" i="1"/>
  <c r="Z658" i="1"/>
  <c r="Z656" i="1"/>
  <c r="Z654" i="1"/>
  <c r="Z652" i="1"/>
  <c r="Z650" i="1"/>
  <c r="Z648" i="1"/>
  <c r="Z646" i="1"/>
  <c r="Z644" i="1"/>
  <c r="Z642" i="1"/>
  <c r="Z640" i="1"/>
  <c r="Z638" i="1"/>
  <c r="Z636" i="1"/>
  <c r="Z634" i="1"/>
  <c r="Z632" i="1"/>
  <c r="Z630" i="1"/>
  <c r="Z628" i="1"/>
  <c r="Z626" i="1"/>
  <c r="Z624" i="1"/>
  <c r="Z622" i="1"/>
  <c r="Z620" i="1"/>
  <c r="Z618" i="1"/>
  <c r="Z616" i="1"/>
  <c r="Z614" i="1"/>
  <c r="Z612" i="1"/>
  <c r="Z610" i="1"/>
  <c r="Z608" i="1"/>
  <c r="Z606" i="1"/>
  <c r="Z604" i="1"/>
  <c r="Z602" i="1"/>
  <c r="Z600" i="1"/>
  <c r="Z598" i="1"/>
  <c r="Z596" i="1"/>
  <c r="Z594" i="1"/>
  <c r="Z592" i="1"/>
  <c r="Z590" i="1"/>
  <c r="Z588" i="1"/>
  <c r="Z586" i="1"/>
  <c r="Z584" i="1"/>
  <c r="Z582" i="1"/>
  <c r="Z580" i="1"/>
  <c r="Z578" i="1"/>
  <c r="Z576" i="1"/>
  <c r="Z574" i="1"/>
  <c r="Z572" i="1"/>
  <c r="Z570" i="1"/>
  <c r="Z568" i="1"/>
  <c r="Z566" i="1"/>
  <c r="Z564" i="1"/>
  <c r="Z562" i="1"/>
  <c r="Z560" i="1"/>
  <c r="Z558" i="1"/>
  <c r="Z556" i="1"/>
  <c r="Z554" i="1"/>
  <c r="Z552" i="1"/>
  <c r="Z550" i="1"/>
  <c r="Z548" i="1"/>
  <c r="Z546" i="1"/>
  <c r="Z544" i="1"/>
  <c r="Z542" i="1"/>
  <c r="Z540" i="1"/>
  <c r="Z538" i="1"/>
  <c r="Z536" i="1"/>
  <c r="Z534" i="1"/>
  <c r="Z532" i="1"/>
  <c r="Z530" i="1"/>
  <c r="Z528" i="1"/>
  <c r="Z526" i="1"/>
  <c r="Z524" i="1"/>
  <c r="Z522" i="1"/>
  <c r="Z520" i="1"/>
  <c r="Z518" i="1"/>
  <c r="Z516" i="1"/>
  <c r="Z514" i="1"/>
  <c r="Z512" i="1"/>
  <c r="Z510" i="1"/>
  <c r="Z508" i="1"/>
  <c r="Z506" i="1"/>
  <c r="Z504" i="1"/>
  <c r="Z502" i="1"/>
  <c r="Z500" i="1"/>
  <c r="Z498" i="1"/>
  <c r="Z496" i="1"/>
  <c r="Z494" i="1"/>
  <c r="Z492" i="1"/>
  <c r="Z490" i="1"/>
  <c r="Z488" i="1"/>
  <c r="Z486" i="1"/>
  <c r="Z483" i="1"/>
  <c r="Z479" i="1"/>
  <c r="Z475" i="1"/>
  <c r="Z471" i="1"/>
  <c r="Z467" i="1"/>
  <c r="Z463" i="1"/>
  <c r="Z459" i="1"/>
  <c r="Z455" i="1"/>
  <c r="Z451" i="1"/>
  <c r="Z447" i="1"/>
  <c r="Z443" i="1"/>
  <c r="Z439" i="1"/>
  <c r="Z435" i="1"/>
  <c r="Z431" i="1"/>
  <c r="Z427" i="1"/>
  <c r="Z423" i="1"/>
  <c r="Z419" i="1"/>
  <c r="Z415" i="1"/>
  <c r="Z411" i="1"/>
  <c r="Z407" i="1"/>
  <c r="Z403" i="1"/>
  <c r="Z399" i="1"/>
  <c r="Z395" i="1"/>
  <c r="Z391" i="1"/>
  <c r="Z387" i="1"/>
  <c r="Z383" i="1"/>
  <c r="Z379" i="1"/>
  <c r="Z375" i="1"/>
  <c r="Z371" i="1"/>
  <c r="Z367" i="1"/>
  <c r="Z363" i="1"/>
  <c r="Z359" i="1"/>
  <c r="Z355" i="1"/>
  <c r="Z351" i="1"/>
  <c r="Z347" i="1"/>
  <c r="Z343" i="1"/>
  <c r="Z339" i="1"/>
  <c r="Z335" i="1"/>
  <c r="Z331" i="1"/>
  <c r="Z327" i="1"/>
  <c r="Z323" i="1"/>
  <c r="Z319" i="1"/>
  <c r="Z315" i="1"/>
  <c r="Z311" i="1"/>
  <c r="Z307" i="1"/>
  <c r="Z303" i="1"/>
  <c r="Z299" i="1"/>
  <c r="Z295" i="1"/>
  <c r="Z291" i="1"/>
  <c r="Z287" i="1"/>
  <c r="Z283" i="1"/>
  <c r="Z279" i="1"/>
  <c r="Z275" i="1"/>
  <c r="Z271" i="1"/>
  <c r="Z267" i="1"/>
  <c r="Z263" i="1"/>
  <c r="Z259" i="1"/>
  <c r="Z255" i="1"/>
  <c r="Z251" i="1"/>
  <c r="Z247" i="1"/>
  <c r="Z243" i="1"/>
  <c r="Z239" i="1"/>
  <c r="Z235" i="1"/>
  <c r="Z231" i="1"/>
  <c r="Z224" i="1"/>
  <c r="Z216" i="1"/>
  <c r="Z208" i="1"/>
  <c r="Z200" i="1"/>
  <c r="Z192" i="1"/>
  <c r="Z184" i="1"/>
  <c r="Z176" i="1"/>
  <c r="Z168" i="1"/>
  <c r="Z160" i="1"/>
  <c r="Z152" i="1"/>
  <c r="Z144" i="1"/>
  <c r="Z136" i="1"/>
  <c r="Z128" i="1"/>
  <c r="Z120" i="1"/>
  <c r="Z112" i="1"/>
  <c r="Z104" i="1"/>
  <c r="Z96" i="1"/>
  <c r="Z88" i="1"/>
  <c r="Z80" i="1"/>
  <c r="Z72" i="1"/>
  <c r="Z707" i="1"/>
  <c r="Z701" i="1"/>
  <c r="Z697" i="1"/>
  <c r="Z693" i="1"/>
  <c r="Z689" i="1"/>
  <c r="Z683" i="1"/>
  <c r="Z679" i="1"/>
  <c r="Z675" i="1"/>
  <c r="Z671" i="1"/>
  <c r="Z665" i="1"/>
  <c r="Z659" i="1"/>
  <c r="Z653" i="1"/>
  <c r="Z647" i="1"/>
  <c r="Z643" i="1"/>
  <c r="Z637" i="1"/>
  <c r="Z633" i="1"/>
  <c r="Z627" i="1"/>
  <c r="Z623" i="1"/>
  <c r="Z617" i="1"/>
  <c r="Z613" i="1"/>
  <c r="Z607" i="1"/>
  <c r="Z603" i="1"/>
  <c r="Z597" i="1"/>
  <c r="Z593" i="1"/>
  <c r="Z587" i="1"/>
  <c r="Z583" i="1"/>
  <c r="Z579" i="1"/>
  <c r="Z573" i="1"/>
  <c r="Z569" i="1"/>
  <c r="Z563" i="1"/>
  <c r="Z559" i="1"/>
  <c r="Z555" i="1"/>
  <c r="Z549" i="1"/>
  <c r="Z545" i="1"/>
  <c r="Z539" i="1"/>
  <c r="Z535" i="1"/>
  <c r="Z531" i="1"/>
  <c r="Z527" i="1"/>
  <c r="Z521" i="1"/>
  <c r="Z517" i="1"/>
  <c r="Z511" i="1"/>
  <c r="Z507" i="1"/>
  <c r="Z503" i="1"/>
  <c r="Z497" i="1"/>
  <c r="Z491" i="1"/>
  <c r="Z487" i="1"/>
  <c r="Z481" i="1"/>
  <c r="Z469" i="1"/>
  <c r="Z457" i="1"/>
  <c r="Z449" i="1"/>
  <c r="Z437" i="1"/>
  <c r="Z425" i="1"/>
  <c r="Z413" i="1"/>
  <c r="Z397" i="1"/>
  <c r="Z385" i="1"/>
  <c r="Z377" i="1"/>
  <c r="Z365" i="1"/>
  <c r="Z349" i="1"/>
  <c r="Z337" i="1"/>
  <c r="Z325" i="1"/>
  <c r="Z317" i="1"/>
  <c r="Z305" i="1"/>
  <c r="Z289" i="1"/>
  <c r="Z277" i="1"/>
  <c r="Z265" i="1"/>
  <c r="Z249" i="1"/>
  <c r="Z233" i="1"/>
  <c r="Z180" i="1"/>
  <c r="Z124" i="1"/>
  <c r="W10" i="1"/>
  <c r="W11" i="1"/>
  <c r="W12" i="1"/>
  <c r="W15" i="1"/>
  <c r="W16" i="1"/>
  <c r="W17" i="1"/>
  <c r="W18" i="1"/>
  <c r="W19" i="1"/>
  <c r="W20" i="1"/>
  <c r="W21" i="1"/>
  <c r="W22" i="1"/>
  <c r="W23" i="1"/>
  <c r="W24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9" i="1"/>
  <c r="U5" i="1"/>
  <c r="T5" i="1"/>
  <c r="S5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A699" i="1"/>
  <c r="M699" i="1"/>
  <c r="O699" i="1"/>
  <c r="P699" i="1"/>
  <c r="V699" i="1"/>
  <c r="M700" i="1"/>
  <c r="O700" i="1"/>
  <c r="P700" i="1"/>
  <c r="V700" i="1"/>
  <c r="A701" i="1"/>
  <c r="M701" i="1"/>
  <c r="O701" i="1"/>
  <c r="P701" i="1"/>
  <c r="V701" i="1"/>
  <c r="M702" i="1"/>
  <c r="O702" i="1"/>
  <c r="P702" i="1"/>
  <c r="V702" i="1"/>
  <c r="A702" i="1"/>
  <c r="A703" i="1"/>
  <c r="M703" i="1"/>
  <c r="O703" i="1"/>
  <c r="P703" i="1"/>
  <c r="V703" i="1"/>
  <c r="M704" i="1"/>
  <c r="O704" i="1"/>
  <c r="P704" i="1"/>
  <c r="V704" i="1"/>
  <c r="A704" i="1"/>
  <c r="A705" i="1"/>
  <c r="M705" i="1"/>
  <c r="O705" i="1"/>
  <c r="P705" i="1"/>
  <c r="V705" i="1"/>
  <c r="M706" i="1"/>
  <c r="O706" i="1"/>
  <c r="P706" i="1"/>
  <c r="V706" i="1"/>
  <c r="A706" i="1"/>
  <c r="A707" i="1"/>
  <c r="M707" i="1"/>
  <c r="O707" i="1"/>
  <c r="P707" i="1"/>
  <c r="V707" i="1"/>
  <c r="M708" i="1"/>
  <c r="O708" i="1"/>
  <c r="P708" i="1"/>
  <c r="V708" i="1"/>
  <c r="A708" i="1"/>
  <c r="A709" i="1"/>
  <c r="M709" i="1"/>
  <c r="O709" i="1"/>
  <c r="P709" i="1"/>
  <c r="V709" i="1"/>
  <c r="M33" i="1"/>
  <c r="O33" i="1"/>
  <c r="P33" i="1"/>
  <c r="Q33" i="1" s="1"/>
  <c r="V33" i="1"/>
  <c r="W33" i="1" s="1"/>
  <c r="A33" i="1"/>
  <c r="M34" i="1"/>
  <c r="O34" i="1"/>
  <c r="P34" i="1"/>
  <c r="Q34" i="1" s="1"/>
  <c r="V34" i="1"/>
  <c r="W34" i="1" s="1"/>
  <c r="A35" i="1"/>
  <c r="M35" i="1"/>
  <c r="O35" i="1"/>
  <c r="P35" i="1"/>
  <c r="Q35" i="1" s="1"/>
  <c r="V35" i="1"/>
  <c r="W35" i="1" s="1"/>
  <c r="M36" i="1"/>
  <c r="O36" i="1"/>
  <c r="P36" i="1"/>
  <c r="Q36" i="1" s="1"/>
  <c r="V36" i="1"/>
  <c r="W36" i="1" s="1"/>
  <c r="A37" i="1"/>
  <c r="M37" i="1"/>
  <c r="O37" i="1"/>
  <c r="P37" i="1"/>
  <c r="Q37" i="1" s="1"/>
  <c r="V37" i="1"/>
  <c r="W37" i="1" s="1"/>
  <c r="M38" i="1"/>
  <c r="O38" i="1"/>
  <c r="P38" i="1"/>
  <c r="Q38" i="1" s="1"/>
  <c r="V38" i="1"/>
  <c r="W38" i="1" s="1"/>
  <c r="A39" i="1"/>
  <c r="M39" i="1"/>
  <c r="O39" i="1"/>
  <c r="P39" i="1"/>
  <c r="Q39" i="1" s="1"/>
  <c r="V39" i="1"/>
  <c r="W39" i="1" s="1"/>
  <c r="M40" i="1"/>
  <c r="O40" i="1"/>
  <c r="P40" i="1"/>
  <c r="Q40" i="1" s="1"/>
  <c r="V40" i="1"/>
  <c r="W40" i="1" s="1"/>
  <c r="M41" i="1"/>
  <c r="O41" i="1"/>
  <c r="P41" i="1"/>
  <c r="Q41" i="1" s="1"/>
  <c r="V41" i="1"/>
  <c r="W41" i="1" s="1"/>
  <c r="A41" i="1"/>
  <c r="M42" i="1"/>
  <c r="O42" i="1"/>
  <c r="P42" i="1"/>
  <c r="Q42" i="1" s="1"/>
  <c r="V42" i="1"/>
  <c r="W42" i="1" s="1"/>
  <c r="M43" i="1"/>
  <c r="O43" i="1"/>
  <c r="P43" i="1"/>
  <c r="Q43" i="1" s="1"/>
  <c r="V43" i="1"/>
  <c r="W43" i="1" s="1"/>
  <c r="A43" i="1"/>
  <c r="M44" i="1"/>
  <c r="O44" i="1"/>
  <c r="P44" i="1"/>
  <c r="Q44" i="1" s="1"/>
  <c r="V44" i="1"/>
  <c r="W44" i="1" s="1"/>
  <c r="M45" i="1"/>
  <c r="O45" i="1"/>
  <c r="P45" i="1"/>
  <c r="Q45" i="1" s="1"/>
  <c r="V45" i="1"/>
  <c r="W45" i="1" s="1"/>
  <c r="A45" i="1"/>
  <c r="M46" i="1"/>
  <c r="O46" i="1"/>
  <c r="P46" i="1"/>
  <c r="Q46" i="1" s="1"/>
  <c r="V46" i="1"/>
  <c r="W46" i="1" s="1"/>
  <c r="M47" i="1"/>
  <c r="O47" i="1"/>
  <c r="P47" i="1"/>
  <c r="Q47" i="1" s="1"/>
  <c r="V47" i="1"/>
  <c r="W47" i="1" s="1"/>
  <c r="A47" i="1"/>
  <c r="M48" i="1"/>
  <c r="O48" i="1"/>
  <c r="P48" i="1"/>
  <c r="Q48" i="1" s="1"/>
  <c r="V48" i="1"/>
  <c r="W48" i="1" s="1"/>
  <c r="M49" i="1"/>
  <c r="O49" i="1"/>
  <c r="P49" i="1"/>
  <c r="Q49" i="1" s="1"/>
  <c r="V49" i="1"/>
  <c r="W49" i="1" s="1"/>
  <c r="A49" i="1"/>
  <c r="M50" i="1"/>
  <c r="O50" i="1"/>
  <c r="P50" i="1"/>
  <c r="Q50" i="1" s="1"/>
  <c r="V50" i="1"/>
  <c r="W50" i="1" s="1"/>
  <c r="M51" i="1"/>
  <c r="O51" i="1"/>
  <c r="P51" i="1"/>
  <c r="Q51" i="1" s="1"/>
  <c r="V51" i="1"/>
  <c r="W51" i="1" s="1"/>
  <c r="A51" i="1"/>
  <c r="M52" i="1"/>
  <c r="O52" i="1"/>
  <c r="P52" i="1"/>
  <c r="Q52" i="1" s="1"/>
  <c r="V52" i="1"/>
  <c r="W52" i="1" s="1"/>
  <c r="M53" i="1"/>
  <c r="O53" i="1"/>
  <c r="P53" i="1"/>
  <c r="Q53" i="1" s="1"/>
  <c r="V53" i="1"/>
  <c r="W53" i="1" s="1"/>
  <c r="A53" i="1"/>
  <c r="M54" i="1"/>
  <c r="O54" i="1"/>
  <c r="P54" i="1"/>
  <c r="Q54" i="1" s="1"/>
  <c r="V54" i="1"/>
  <c r="W54" i="1" s="1"/>
  <c r="M55" i="1"/>
  <c r="O55" i="1"/>
  <c r="P55" i="1"/>
  <c r="Q55" i="1" s="1"/>
  <c r="V55" i="1"/>
  <c r="W55" i="1" s="1"/>
  <c r="A55" i="1"/>
  <c r="M56" i="1"/>
  <c r="O56" i="1"/>
  <c r="P56" i="1"/>
  <c r="Q56" i="1" s="1"/>
  <c r="V56" i="1"/>
  <c r="W56" i="1" s="1"/>
  <c r="M57" i="1"/>
  <c r="O57" i="1"/>
  <c r="P57" i="1"/>
  <c r="Q57" i="1" s="1"/>
  <c r="V57" i="1"/>
  <c r="W57" i="1" s="1"/>
  <c r="A57" i="1"/>
  <c r="M58" i="1"/>
  <c r="O58" i="1"/>
  <c r="P58" i="1"/>
  <c r="Q58" i="1" s="1"/>
  <c r="V58" i="1"/>
  <c r="W58" i="1" s="1"/>
  <c r="M59" i="1"/>
  <c r="O59" i="1"/>
  <c r="P59" i="1"/>
  <c r="Q59" i="1" s="1"/>
  <c r="V59" i="1"/>
  <c r="W59" i="1" s="1"/>
  <c r="A59" i="1"/>
  <c r="M60" i="1"/>
  <c r="O60" i="1"/>
  <c r="P60" i="1"/>
  <c r="Q60" i="1" s="1"/>
  <c r="V60" i="1"/>
  <c r="W60" i="1" s="1"/>
  <c r="M61" i="1"/>
  <c r="O61" i="1"/>
  <c r="P61" i="1"/>
  <c r="Q61" i="1" s="1"/>
  <c r="V61" i="1"/>
  <c r="W61" i="1" s="1"/>
  <c r="A61" i="1"/>
  <c r="M62" i="1"/>
  <c r="O62" i="1"/>
  <c r="P62" i="1"/>
  <c r="Q62" i="1" s="1"/>
  <c r="V62" i="1"/>
  <c r="W62" i="1" s="1"/>
  <c r="M63" i="1"/>
  <c r="O63" i="1"/>
  <c r="P63" i="1"/>
  <c r="Q63" i="1" s="1"/>
  <c r="V63" i="1"/>
  <c r="W63" i="1" s="1"/>
  <c r="A63" i="1"/>
  <c r="M64" i="1"/>
  <c r="O64" i="1"/>
  <c r="P64" i="1"/>
  <c r="Q64" i="1" s="1"/>
  <c r="V64" i="1"/>
  <c r="W64" i="1" s="1"/>
  <c r="M65" i="1"/>
  <c r="O65" i="1"/>
  <c r="P65" i="1"/>
  <c r="Q65" i="1" s="1"/>
  <c r="V65" i="1"/>
  <c r="W65" i="1" s="1"/>
  <c r="A65" i="1"/>
  <c r="M66" i="1"/>
  <c r="O66" i="1"/>
  <c r="P66" i="1"/>
  <c r="Q66" i="1" s="1"/>
  <c r="V66" i="1"/>
  <c r="W66" i="1" s="1"/>
  <c r="M67" i="1"/>
  <c r="O67" i="1"/>
  <c r="P67" i="1"/>
  <c r="Q67" i="1" s="1"/>
  <c r="V67" i="1"/>
  <c r="W67" i="1" s="1"/>
  <c r="A67" i="1"/>
  <c r="M68" i="1"/>
  <c r="O68" i="1"/>
  <c r="P68" i="1"/>
  <c r="Q68" i="1" s="1"/>
  <c r="V68" i="1"/>
  <c r="W68" i="1" s="1"/>
  <c r="M69" i="1"/>
  <c r="O69" i="1"/>
  <c r="P69" i="1"/>
  <c r="Q69" i="1" s="1"/>
  <c r="V69" i="1"/>
  <c r="W69" i="1" s="1"/>
  <c r="A69" i="1"/>
  <c r="M70" i="1"/>
  <c r="O70" i="1"/>
  <c r="P70" i="1"/>
  <c r="Q70" i="1" s="1"/>
  <c r="V70" i="1"/>
  <c r="W70" i="1" s="1"/>
  <c r="M71" i="1"/>
  <c r="O71" i="1"/>
  <c r="P71" i="1"/>
  <c r="Q71" i="1" s="1"/>
  <c r="V71" i="1"/>
  <c r="W71" i="1" s="1"/>
  <c r="A71" i="1"/>
  <c r="M72" i="1"/>
  <c r="O72" i="1"/>
  <c r="P72" i="1"/>
  <c r="Q72" i="1" s="1"/>
  <c r="V72" i="1"/>
  <c r="W72" i="1" s="1"/>
  <c r="M73" i="1"/>
  <c r="O73" i="1"/>
  <c r="P73" i="1"/>
  <c r="Q73" i="1" s="1"/>
  <c r="V73" i="1"/>
  <c r="W73" i="1" s="1"/>
  <c r="A73" i="1"/>
  <c r="M74" i="1"/>
  <c r="O74" i="1"/>
  <c r="P74" i="1"/>
  <c r="Q74" i="1" s="1"/>
  <c r="V74" i="1"/>
  <c r="W74" i="1" s="1"/>
  <c r="M75" i="1"/>
  <c r="O75" i="1"/>
  <c r="P75" i="1"/>
  <c r="Q75" i="1" s="1"/>
  <c r="V75" i="1"/>
  <c r="W75" i="1" s="1"/>
  <c r="A75" i="1"/>
  <c r="M76" i="1"/>
  <c r="O76" i="1"/>
  <c r="P76" i="1"/>
  <c r="Q76" i="1" s="1"/>
  <c r="V76" i="1"/>
  <c r="W76" i="1" s="1"/>
  <c r="M77" i="1"/>
  <c r="O77" i="1"/>
  <c r="P77" i="1"/>
  <c r="Q77" i="1" s="1"/>
  <c r="V77" i="1"/>
  <c r="W77" i="1" s="1"/>
  <c r="A77" i="1"/>
  <c r="M78" i="1"/>
  <c r="O78" i="1"/>
  <c r="P78" i="1"/>
  <c r="Q78" i="1" s="1"/>
  <c r="V78" i="1"/>
  <c r="W78" i="1" s="1"/>
  <c r="M79" i="1"/>
  <c r="O79" i="1"/>
  <c r="P79" i="1"/>
  <c r="Q79" i="1" s="1"/>
  <c r="V79" i="1"/>
  <c r="W79" i="1" s="1"/>
  <c r="A79" i="1"/>
  <c r="M80" i="1"/>
  <c r="O80" i="1"/>
  <c r="P80" i="1"/>
  <c r="Q80" i="1" s="1"/>
  <c r="V80" i="1"/>
  <c r="W80" i="1" s="1"/>
  <c r="M81" i="1"/>
  <c r="O81" i="1"/>
  <c r="P81" i="1"/>
  <c r="Q81" i="1" s="1"/>
  <c r="V81" i="1"/>
  <c r="W81" i="1" s="1"/>
  <c r="A81" i="1"/>
  <c r="M82" i="1"/>
  <c r="O82" i="1"/>
  <c r="P82" i="1"/>
  <c r="Q82" i="1" s="1"/>
  <c r="V82" i="1"/>
  <c r="W82" i="1" s="1"/>
  <c r="M83" i="1"/>
  <c r="O83" i="1"/>
  <c r="P83" i="1"/>
  <c r="Q83" i="1" s="1"/>
  <c r="V83" i="1"/>
  <c r="W83" i="1" s="1"/>
  <c r="A83" i="1"/>
  <c r="M84" i="1"/>
  <c r="O84" i="1"/>
  <c r="P84" i="1"/>
  <c r="Q84" i="1" s="1"/>
  <c r="V84" i="1"/>
  <c r="W84" i="1" s="1"/>
  <c r="M85" i="1"/>
  <c r="O85" i="1"/>
  <c r="P85" i="1"/>
  <c r="Q85" i="1" s="1"/>
  <c r="V85" i="1"/>
  <c r="W85" i="1" s="1"/>
  <c r="A85" i="1"/>
  <c r="M86" i="1"/>
  <c r="O86" i="1"/>
  <c r="P86" i="1"/>
  <c r="Q86" i="1" s="1"/>
  <c r="V86" i="1"/>
  <c r="W86" i="1" s="1"/>
  <c r="M87" i="1"/>
  <c r="O87" i="1"/>
  <c r="P87" i="1"/>
  <c r="Q87" i="1" s="1"/>
  <c r="V87" i="1"/>
  <c r="W87" i="1" s="1"/>
  <c r="A87" i="1"/>
  <c r="M88" i="1"/>
  <c r="O88" i="1"/>
  <c r="P88" i="1"/>
  <c r="Q88" i="1" s="1"/>
  <c r="V88" i="1"/>
  <c r="W88" i="1" s="1"/>
  <c r="M89" i="1"/>
  <c r="O89" i="1"/>
  <c r="P89" i="1"/>
  <c r="Q89" i="1" s="1"/>
  <c r="V89" i="1"/>
  <c r="W89" i="1" s="1"/>
  <c r="A89" i="1"/>
  <c r="M90" i="1"/>
  <c r="O90" i="1"/>
  <c r="P90" i="1"/>
  <c r="Q90" i="1" s="1"/>
  <c r="V90" i="1"/>
  <c r="W90" i="1" s="1"/>
  <c r="M91" i="1"/>
  <c r="O91" i="1"/>
  <c r="P91" i="1"/>
  <c r="Q91" i="1" s="1"/>
  <c r="V91" i="1"/>
  <c r="W91" i="1" s="1"/>
  <c r="A92" i="1"/>
  <c r="M92" i="1"/>
  <c r="O92" i="1"/>
  <c r="P92" i="1"/>
  <c r="Q92" i="1" s="1"/>
  <c r="V92" i="1"/>
  <c r="W92" i="1" s="1"/>
  <c r="M93" i="1"/>
  <c r="O93" i="1"/>
  <c r="P93" i="1"/>
  <c r="Q93" i="1" s="1"/>
  <c r="V93" i="1"/>
  <c r="W93" i="1" s="1"/>
  <c r="A94" i="1"/>
  <c r="M94" i="1"/>
  <c r="O94" i="1"/>
  <c r="P94" i="1"/>
  <c r="Q94" i="1" s="1"/>
  <c r="V94" i="1"/>
  <c r="W94" i="1" s="1"/>
  <c r="M95" i="1"/>
  <c r="O95" i="1"/>
  <c r="P95" i="1"/>
  <c r="Q95" i="1" s="1"/>
  <c r="V95" i="1"/>
  <c r="W95" i="1" s="1"/>
  <c r="A96" i="1"/>
  <c r="M96" i="1"/>
  <c r="O96" i="1"/>
  <c r="P96" i="1"/>
  <c r="Q96" i="1" s="1"/>
  <c r="V96" i="1"/>
  <c r="W96" i="1" s="1"/>
  <c r="M97" i="1"/>
  <c r="O97" i="1"/>
  <c r="P97" i="1"/>
  <c r="Q97" i="1" s="1"/>
  <c r="V97" i="1"/>
  <c r="W97" i="1" s="1"/>
  <c r="A98" i="1"/>
  <c r="M98" i="1"/>
  <c r="O98" i="1"/>
  <c r="P98" i="1"/>
  <c r="Q98" i="1" s="1"/>
  <c r="V98" i="1"/>
  <c r="W98" i="1" s="1"/>
  <c r="M99" i="1"/>
  <c r="O99" i="1"/>
  <c r="P99" i="1"/>
  <c r="Q99" i="1" s="1"/>
  <c r="V99" i="1"/>
  <c r="W99" i="1" s="1"/>
  <c r="A100" i="1"/>
  <c r="M100" i="1"/>
  <c r="O100" i="1"/>
  <c r="P100" i="1"/>
  <c r="Q100" i="1" s="1"/>
  <c r="V100" i="1"/>
  <c r="W100" i="1" s="1"/>
  <c r="M101" i="1"/>
  <c r="O101" i="1"/>
  <c r="P101" i="1"/>
  <c r="Q101" i="1" s="1"/>
  <c r="V101" i="1"/>
  <c r="W101" i="1" s="1"/>
  <c r="A102" i="1"/>
  <c r="M102" i="1"/>
  <c r="O102" i="1"/>
  <c r="P102" i="1"/>
  <c r="Q102" i="1" s="1"/>
  <c r="V102" i="1"/>
  <c r="W102" i="1" s="1"/>
  <c r="M103" i="1"/>
  <c r="O103" i="1"/>
  <c r="P103" i="1"/>
  <c r="Q103" i="1" s="1"/>
  <c r="V103" i="1"/>
  <c r="W103" i="1" s="1"/>
  <c r="A104" i="1"/>
  <c r="M104" i="1"/>
  <c r="O104" i="1"/>
  <c r="P104" i="1"/>
  <c r="Q104" i="1" s="1"/>
  <c r="V104" i="1"/>
  <c r="W104" i="1" s="1"/>
  <c r="M105" i="1"/>
  <c r="O105" i="1"/>
  <c r="P105" i="1"/>
  <c r="Q105" i="1" s="1"/>
  <c r="V105" i="1"/>
  <c r="W105" i="1" s="1"/>
  <c r="A106" i="1"/>
  <c r="M106" i="1"/>
  <c r="O106" i="1"/>
  <c r="P106" i="1"/>
  <c r="Q106" i="1" s="1"/>
  <c r="V106" i="1"/>
  <c r="W106" i="1" s="1"/>
  <c r="M107" i="1"/>
  <c r="O107" i="1"/>
  <c r="P107" i="1"/>
  <c r="Q107" i="1" s="1"/>
  <c r="V107" i="1"/>
  <c r="W107" i="1" s="1"/>
  <c r="A108" i="1"/>
  <c r="M108" i="1"/>
  <c r="O108" i="1"/>
  <c r="P108" i="1"/>
  <c r="Q108" i="1" s="1"/>
  <c r="V108" i="1"/>
  <c r="W108" i="1" s="1"/>
  <c r="M109" i="1"/>
  <c r="O109" i="1"/>
  <c r="P109" i="1"/>
  <c r="Q109" i="1" s="1"/>
  <c r="V109" i="1"/>
  <c r="W109" i="1" s="1"/>
  <c r="A110" i="1"/>
  <c r="M110" i="1"/>
  <c r="O110" i="1"/>
  <c r="P110" i="1"/>
  <c r="Q110" i="1" s="1"/>
  <c r="V110" i="1"/>
  <c r="W110" i="1" s="1"/>
  <c r="M111" i="1"/>
  <c r="O111" i="1"/>
  <c r="P111" i="1"/>
  <c r="Q111" i="1" s="1"/>
  <c r="V111" i="1"/>
  <c r="W111" i="1" s="1"/>
  <c r="A112" i="1"/>
  <c r="M112" i="1"/>
  <c r="O112" i="1"/>
  <c r="P112" i="1"/>
  <c r="Q112" i="1" s="1"/>
  <c r="V112" i="1"/>
  <c r="W112" i="1" s="1"/>
  <c r="M113" i="1"/>
  <c r="O113" i="1"/>
  <c r="P113" i="1"/>
  <c r="Q113" i="1" s="1"/>
  <c r="V113" i="1"/>
  <c r="W113" i="1" s="1"/>
  <c r="A114" i="1"/>
  <c r="M114" i="1"/>
  <c r="O114" i="1"/>
  <c r="P114" i="1"/>
  <c r="Q114" i="1" s="1"/>
  <c r="V114" i="1"/>
  <c r="W114" i="1" s="1"/>
  <c r="M115" i="1"/>
  <c r="O115" i="1"/>
  <c r="P115" i="1"/>
  <c r="Q115" i="1" s="1"/>
  <c r="V115" i="1"/>
  <c r="W115" i="1" s="1"/>
  <c r="A116" i="1"/>
  <c r="M116" i="1"/>
  <c r="O116" i="1"/>
  <c r="P116" i="1"/>
  <c r="Q116" i="1" s="1"/>
  <c r="V116" i="1"/>
  <c r="W116" i="1" s="1"/>
  <c r="M117" i="1"/>
  <c r="O117" i="1"/>
  <c r="P117" i="1"/>
  <c r="Q117" i="1" s="1"/>
  <c r="V117" i="1"/>
  <c r="W117" i="1" s="1"/>
  <c r="A118" i="1"/>
  <c r="M118" i="1"/>
  <c r="O118" i="1"/>
  <c r="P118" i="1"/>
  <c r="Q118" i="1" s="1"/>
  <c r="V118" i="1"/>
  <c r="W118" i="1" s="1"/>
  <c r="M119" i="1"/>
  <c r="O119" i="1"/>
  <c r="P119" i="1"/>
  <c r="Q119" i="1" s="1"/>
  <c r="V119" i="1"/>
  <c r="W119" i="1" s="1"/>
  <c r="A120" i="1"/>
  <c r="M120" i="1"/>
  <c r="O120" i="1"/>
  <c r="P120" i="1"/>
  <c r="Q120" i="1" s="1"/>
  <c r="V120" i="1"/>
  <c r="W120" i="1" s="1"/>
  <c r="M121" i="1"/>
  <c r="O121" i="1"/>
  <c r="P121" i="1"/>
  <c r="Q121" i="1" s="1"/>
  <c r="V121" i="1"/>
  <c r="W121" i="1" s="1"/>
  <c r="A122" i="1"/>
  <c r="M122" i="1"/>
  <c r="O122" i="1"/>
  <c r="P122" i="1"/>
  <c r="Q122" i="1" s="1"/>
  <c r="V122" i="1"/>
  <c r="W122" i="1" s="1"/>
  <c r="M123" i="1"/>
  <c r="O123" i="1"/>
  <c r="P123" i="1"/>
  <c r="Q123" i="1" s="1"/>
  <c r="V123" i="1"/>
  <c r="W123" i="1" s="1"/>
  <c r="A124" i="1"/>
  <c r="M124" i="1"/>
  <c r="O124" i="1"/>
  <c r="P124" i="1"/>
  <c r="Q124" i="1" s="1"/>
  <c r="V124" i="1"/>
  <c r="W124" i="1" s="1"/>
  <c r="M125" i="1"/>
  <c r="O125" i="1"/>
  <c r="P125" i="1"/>
  <c r="Q125" i="1" s="1"/>
  <c r="V125" i="1"/>
  <c r="W125" i="1" s="1"/>
  <c r="A126" i="1"/>
  <c r="M126" i="1"/>
  <c r="O126" i="1"/>
  <c r="P126" i="1"/>
  <c r="Q126" i="1" s="1"/>
  <c r="V126" i="1"/>
  <c r="W126" i="1" s="1"/>
  <c r="M127" i="1"/>
  <c r="O127" i="1"/>
  <c r="P127" i="1"/>
  <c r="Q127" i="1" s="1"/>
  <c r="V127" i="1"/>
  <c r="W127" i="1" s="1"/>
  <c r="A127" i="1"/>
  <c r="A128" i="1"/>
  <c r="M128" i="1"/>
  <c r="O128" i="1"/>
  <c r="P128" i="1"/>
  <c r="Q128" i="1" s="1"/>
  <c r="V128" i="1"/>
  <c r="W128" i="1" s="1"/>
  <c r="M129" i="1"/>
  <c r="O129" i="1"/>
  <c r="P129" i="1"/>
  <c r="Q129" i="1" s="1"/>
  <c r="V129" i="1"/>
  <c r="W129" i="1" s="1"/>
  <c r="A129" i="1"/>
  <c r="A130" i="1"/>
  <c r="M130" i="1"/>
  <c r="O130" i="1"/>
  <c r="P130" i="1"/>
  <c r="Q130" i="1" s="1"/>
  <c r="V130" i="1"/>
  <c r="W130" i="1" s="1"/>
  <c r="M131" i="1"/>
  <c r="O131" i="1"/>
  <c r="P131" i="1"/>
  <c r="Q131" i="1" s="1"/>
  <c r="V131" i="1"/>
  <c r="W131" i="1" s="1"/>
  <c r="A131" i="1"/>
  <c r="A132" i="1"/>
  <c r="M132" i="1"/>
  <c r="O132" i="1"/>
  <c r="P132" i="1"/>
  <c r="Q132" i="1" s="1"/>
  <c r="V132" i="1"/>
  <c r="W132" i="1" s="1"/>
  <c r="M133" i="1"/>
  <c r="O133" i="1"/>
  <c r="P133" i="1"/>
  <c r="Q133" i="1" s="1"/>
  <c r="V133" i="1"/>
  <c r="W133" i="1" s="1"/>
  <c r="A133" i="1"/>
  <c r="A134" i="1"/>
  <c r="M134" i="1"/>
  <c r="O134" i="1"/>
  <c r="P134" i="1"/>
  <c r="Q134" i="1" s="1"/>
  <c r="V134" i="1"/>
  <c r="W134" i="1" s="1"/>
  <c r="M135" i="1"/>
  <c r="O135" i="1"/>
  <c r="P135" i="1"/>
  <c r="Q135" i="1" s="1"/>
  <c r="V135" i="1"/>
  <c r="W135" i="1" s="1"/>
  <c r="A135" i="1"/>
  <c r="A136" i="1"/>
  <c r="M136" i="1"/>
  <c r="O136" i="1"/>
  <c r="P136" i="1"/>
  <c r="Q136" i="1" s="1"/>
  <c r="V136" i="1"/>
  <c r="W136" i="1" s="1"/>
  <c r="M137" i="1"/>
  <c r="O137" i="1"/>
  <c r="P137" i="1"/>
  <c r="Q137" i="1" s="1"/>
  <c r="V137" i="1"/>
  <c r="W137" i="1" s="1"/>
  <c r="A137" i="1"/>
  <c r="A138" i="1"/>
  <c r="M138" i="1"/>
  <c r="O138" i="1"/>
  <c r="P138" i="1"/>
  <c r="Q138" i="1" s="1"/>
  <c r="V138" i="1"/>
  <c r="W138" i="1" s="1"/>
  <c r="M139" i="1"/>
  <c r="O139" i="1"/>
  <c r="P139" i="1"/>
  <c r="Q139" i="1" s="1"/>
  <c r="V139" i="1"/>
  <c r="W139" i="1" s="1"/>
  <c r="A139" i="1"/>
  <c r="A140" i="1"/>
  <c r="M140" i="1"/>
  <c r="O140" i="1"/>
  <c r="P140" i="1"/>
  <c r="Q140" i="1" s="1"/>
  <c r="V140" i="1"/>
  <c r="W140" i="1" s="1"/>
  <c r="M141" i="1"/>
  <c r="O141" i="1"/>
  <c r="P141" i="1"/>
  <c r="Q141" i="1" s="1"/>
  <c r="V141" i="1"/>
  <c r="W141" i="1" s="1"/>
  <c r="A141" i="1"/>
  <c r="A142" i="1"/>
  <c r="M142" i="1"/>
  <c r="O142" i="1"/>
  <c r="P142" i="1"/>
  <c r="Q142" i="1" s="1"/>
  <c r="V142" i="1"/>
  <c r="W142" i="1" s="1"/>
  <c r="M143" i="1"/>
  <c r="O143" i="1"/>
  <c r="P143" i="1"/>
  <c r="Q143" i="1" s="1"/>
  <c r="V143" i="1"/>
  <c r="W143" i="1" s="1"/>
  <c r="A143" i="1"/>
  <c r="A144" i="1"/>
  <c r="M144" i="1"/>
  <c r="O144" i="1"/>
  <c r="P144" i="1"/>
  <c r="V144" i="1"/>
  <c r="M145" i="1"/>
  <c r="O145" i="1"/>
  <c r="P145" i="1"/>
  <c r="V145" i="1"/>
  <c r="A145" i="1"/>
  <c r="A146" i="1"/>
  <c r="M146" i="1"/>
  <c r="O146" i="1"/>
  <c r="P146" i="1"/>
  <c r="V146" i="1"/>
  <c r="M147" i="1"/>
  <c r="O147" i="1"/>
  <c r="P147" i="1"/>
  <c r="V147" i="1"/>
  <c r="A147" i="1"/>
  <c r="A148" i="1"/>
  <c r="M148" i="1"/>
  <c r="O148" i="1"/>
  <c r="P148" i="1"/>
  <c r="V148" i="1"/>
  <c r="M149" i="1"/>
  <c r="O149" i="1"/>
  <c r="P149" i="1"/>
  <c r="V149" i="1"/>
  <c r="A149" i="1"/>
  <c r="A150" i="1"/>
  <c r="M150" i="1"/>
  <c r="O150" i="1"/>
  <c r="P150" i="1"/>
  <c r="V150" i="1"/>
  <c r="M151" i="1"/>
  <c r="O151" i="1"/>
  <c r="P151" i="1"/>
  <c r="V151" i="1"/>
  <c r="A151" i="1"/>
  <c r="A152" i="1"/>
  <c r="M152" i="1"/>
  <c r="O152" i="1"/>
  <c r="P152" i="1"/>
  <c r="V152" i="1"/>
  <c r="M153" i="1"/>
  <c r="O153" i="1"/>
  <c r="P153" i="1"/>
  <c r="V153" i="1"/>
  <c r="A153" i="1"/>
  <c r="A154" i="1"/>
  <c r="M154" i="1"/>
  <c r="O154" i="1"/>
  <c r="P154" i="1"/>
  <c r="V154" i="1"/>
  <c r="M155" i="1"/>
  <c r="O155" i="1"/>
  <c r="P155" i="1"/>
  <c r="V155" i="1"/>
  <c r="A155" i="1"/>
  <c r="A156" i="1"/>
  <c r="M156" i="1"/>
  <c r="O156" i="1"/>
  <c r="P156" i="1"/>
  <c r="V156" i="1"/>
  <c r="M157" i="1"/>
  <c r="O157" i="1"/>
  <c r="P157" i="1"/>
  <c r="V157" i="1"/>
  <c r="A157" i="1"/>
  <c r="A158" i="1"/>
  <c r="M158" i="1"/>
  <c r="O158" i="1"/>
  <c r="P158" i="1"/>
  <c r="V158" i="1"/>
  <c r="M159" i="1"/>
  <c r="O159" i="1"/>
  <c r="P159" i="1"/>
  <c r="V159" i="1"/>
  <c r="A159" i="1"/>
  <c r="A160" i="1"/>
  <c r="M160" i="1"/>
  <c r="O160" i="1"/>
  <c r="P160" i="1"/>
  <c r="V160" i="1"/>
  <c r="M161" i="1"/>
  <c r="O161" i="1"/>
  <c r="P161" i="1"/>
  <c r="V161" i="1"/>
  <c r="A161" i="1"/>
  <c r="A162" i="1"/>
  <c r="M162" i="1"/>
  <c r="O162" i="1"/>
  <c r="P162" i="1"/>
  <c r="V162" i="1"/>
  <c r="M163" i="1"/>
  <c r="O163" i="1"/>
  <c r="P163" i="1"/>
  <c r="V163" i="1"/>
  <c r="A163" i="1"/>
  <c r="A164" i="1"/>
  <c r="M164" i="1"/>
  <c r="O164" i="1"/>
  <c r="P164" i="1"/>
  <c r="V164" i="1"/>
  <c r="M165" i="1"/>
  <c r="O165" i="1"/>
  <c r="P165" i="1"/>
  <c r="V165" i="1"/>
  <c r="A165" i="1"/>
  <c r="A166" i="1"/>
  <c r="M166" i="1"/>
  <c r="O166" i="1"/>
  <c r="P166" i="1"/>
  <c r="V166" i="1"/>
  <c r="M167" i="1"/>
  <c r="O167" i="1"/>
  <c r="P167" i="1"/>
  <c r="V167" i="1"/>
  <c r="A167" i="1"/>
  <c r="A168" i="1"/>
  <c r="M168" i="1"/>
  <c r="O168" i="1"/>
  <c r="P168" i="1"/>
  <c r="V168" i="1"/>
  <c r="M169" i="1"/>
  <c r="O169" i="1"/>
  <c r="P169" i="1"/>
  <c r="V169" i="1"/>
  <c r="A169" i="1"/>
  <c r="A170" i="1"/>
  <c r="M170" i="1"/>
  <c r="O170" i="1"/>
  <c r="P170" i="1"/>
  <c r="V170" i="1"/>
  <c r="M171" i="1"/>
  <c r="O171" i="1"/>
  <c r="P171" i="1"/>
  <c r="V171" i="1"/>
  <c r="A171" i="1"/>
  <c r="A172" i="1"/>
  <c r="M172" i="1"/>
  <c r="O172" i="1"/>
  <c r="P172" i="1"/>
  <c r="V172" i="1"/>
  <c r="M173" i="1"/>
  <c r="O173" i="1"/>
  <c r="P173" i="1"/>
  <c r="V173" i="1"/>
  <c r="A173" i="1"/>
  <c r="A174" i="1"/>
  <c r="M174" i="1"/>
  <c r="O174" i="1"/>
  <c r="P174" i="1"/>
  <c r="V174" i="1"/>
  <c r="M175" i="1"/>
  <c r="O175" i="1"/>
  <c r="P175" i="1"/>
  <c r="V175" i="1"/>
  <c r="A175" i="1"/>
  <c r="A176" i="1"/>
  <c r="M176" i="1"/>
  <c r="O176" i="1"/>
  <c r="P176" i="1"/>
  <c r="V176" i="1"/>
  <c r="M177" i="1"/>
  <c r="O177" i="1"/>
  <c r="P177" i="1"/>
  <c r="V177" i="1"/>
  <c r="A177" i="1"/>
  <c r="A178" i="1"/>
  <c r="M178" i="1"/>
  <c r="O178" i="1"/>
  <c r="P178" i="1"/>
  <c r="V178" i="1"/>
  <c r="M179" i="1"/>
  <c r="O179" i="1"/>
  <c r="P179" i="1"/>
  <c r="V179" i="1"/>
  <c r="A179" i="1"/>
  <c r="A180" i="1"/>
  <c r="M180" i="1"/>
  <c r="O180" i="1"/>
  <c r="P180" i="1"/>
  <c r="V180" i="1"/>
  <c r="M181" i="1"/>
  <c r="O181" i="1"/>
  <c r="P181" i="1"/>
  <c r="V181" i="1"/>
  <c r="A181" i="1"/>
  <c r="A182" i="1"/>
  <c r="M182" i="1"/>
  <c r="O182" i="1"/>
  <c r="P182" i="1"/>
  <c r="V182" i="1"/>
  <c r="M183" i="1"/>
  <c r="O183" i="1"/>
  <c r="P183" i="1"/>
  <c r="V183" i="1"/>
  <c r="A183" i="1"/>
  <c r="A184" i="1"/>
  <c r="M184" i="1"/>
  <c r="O184" i="1"/>
  <c r="P184" i="1"/>
  <c r="V184" i="1"/>
  <c r="M185" i="1"/>
  <c r="O185" i="1"/>
  <c r="P185" i="1"/>
  <c r="V185" i="1"/>
  <c r="A185" i="1"/>
  <c r="A186" i="1"/>
  <c r="M186" i="1"/>
  <c r="O186" i="1"/>
  <c r="P186" i="1"/>
  <c r="V186" i="1"/>
  <c r="M187" i="1"/>
  <c r="O187" i="1"/>
  <c r="P187" i="1"/>
  <c r="V187" i="1"/>
  <c r="A187" i="1"/>
  <c r="M188" i="1"/>
  <c r="O188" i="1"/>
  <c r="P188" i="1"/>
  <c r="V188" i="1"/>
  <c r="A188" i="1"/>
  <c r="M189" i="1"/>
  <c r="O189" i="1"/>
  <c r="P189" i="1"/>
  <c r="V189" i="1"/>
  <c r="A189" i="1"/>
  <c r="A190" i="1"/>
  <c r="M190" i="1"/>
  <c r="O190" i="1"/>
  <c r="P190" i="1"/>
  <c r="V190" i="1"/>
  <c r="M191" i="1"/>
  <c r="O191" i="1"/>
  <c r="P191" i="1"/>
  <c r="V191" i="1"/>
  <c r="A191" i="1"/>
  <c r="A192" i="1"/>
  <c r="M192" i="1"/>
  <c r="O192" i="1"/>
  <c r="P192" i="1"/>
  <c r="V192" i="1"/>
  <c r="M193" i="1"/>
  <c r="O193" i="1"/>
  <c r="P193" i="1"/>
  <c r="V193" i="1"/>
  <c r="A193" i="1"/>
  <c r="A194" i="1"/>
  <c r="M194" i="1"/>
  <c r="O194" i="1"/>
  <c r="P194" i="1"/>
  <c r="V194" i="1"/>
  <c r="M195" i="1"/>
  <c r="O195" i="1"/>
  <c r="P195" i="1"/>
  <c r="V195" i="1"/>
  <c r="A195" i="1"/>
  <c r="M196" i="1"/>
  <c r="O196" i="1"/>
  <c r="P196" i="1"/>
  <c r="V196" i="1"/>
  <c r="A196" i="1"/>
  <c r="M197" i="1"/>
  <c r="O197" i="1"/>
  <c r="P197" i="1"/>
  <c r="V197" i="1"/>
  <c r="A197" i="1"/>
  <c r="M198" i="1"/>
  <c r="O198" i="1"/>
  <c r="P198" i="1"/>
  <c r="V198" i="1"/>
  <c r="A198" i="1"/>
  <c r="M199" i="1"/>
  <c r="O199" i="1"/>
  <c r="P199" i="1"/>
  <c r="V199" i="1"/>
  <c r="A199" i="1"/>
  <c r="M200" i="1"/>
  <c r="O200" i="1"/>
  <c r="P200" i="1"/>
  <c r="V200" i="1"/>
  <c r="A200" i="1"/>
  <c r="M201" i="1"/>
  <c r="O201" i="1"/>
  <c r="P201" i="1"/>
  <c r="V201" i="1"/>
  <c r="A201" i="1"/>
  <c r="M202" i="1"/>
  <c r="O202" i="1"/>
  <c r="P202" i="1"/>
  <c r="V202" i="1"/>
  <c r="A202" i="1"/>
  <c r="M203" i="1"/>
  <c r="O203" i="1"/>
  <c r="P203" i="1"/>
  <c r="V203" i="1"/>
  <c r="A203" i="1"/>
  <c r="M204" i="1"/>
  <c r="O204" i="1"/>
  <c r="P204" i="1"/>
  <c r="V204" i="1"/>
  <c r="A204" i="1"/>
  <c r="M205" i="1"/>
  <c r="O205" i="1"/>
  <c r="P205" i="1"/>
  <c r="V205" i="1"/>
  <c r="A205" i="1"/>
  <c r="M206" i="1"/>
  <c r="O206" i="1"/>
  <c r="P206" i="1"/>
  <c r="V206" i="1"/>
  <c r="A206" i="1"/>
  <c r="M207" i="1"/>
  <c r="O207" i="1"/>
  <c r="P207" i="1"/>
  <c r="V207" i="1"/>
  <c r="A207" i="1"/>
  <c r="M208" i="1"/>
  <c r="O208" i="1"/>
  <c r="P208" i="1"/>
  <c r="V208" i="1"/>
  <c r="A208" i="1"/>
  <c r="M209" i="1"/>
  <c r="O209" i="1"/>
  <c r="P209" i="1"/>
  <c r="V209" i="1"/>
  <c r="A209" i="1"/>
  <c r="M210" i="1"/>
  <c r="O210" i="1"/>
  <c r="P210" i="1"/>
  <c r="V210" i="1"/>
  <c r="A210" i="1"/>
  <c r="M211" i="1"/>
  <c r="O211" i="1"/>
  <c r="P211" i="1"/>
  <c r="V211" i="1"/>
  <c r="A211" i="1"/>
  <c r="M212" i="1"/>
  <c r="O212" i="1"/>
  <c r="P212" i="1"/>
  <c r="V212" i="1"/>
  <c r="A212" i="1"/>
  <c r="M213" i="1"/>
  <c r="O213" i="1"/>
  <c r="P213" i="1"/>
  <c r="V213" i="1"/>
  <c r="A213" i="1"/>
  <c r="M214" i="1"/>
  <c r="O214" i="1"/>
  <c r="P214" i="1"/>
  <c r="V214" i="1"/>
  <c r="A214" i="1"/>
  <c r="M215" i="1"/>
  <c r="O215" i="1"/>
  <c r="P215" i="1"/>
  <c r="V215" i="1"/>
  <c r="A215" i="1"/>
  <c r="M216" i="1"/>
  <c r="O216" i="1"/>
  <c r="P216" i="1"/>
  <c r="V216" i="1"/>
  <c r="A216" i="1"/>
  <c r="M217" i="1"/>
  <c r="O217" i="1"/>
  <c r="P217" i="1"/>
  <c r="V217" i="1"/>
  <c r="A217" i="1"/>
  <c r="M218" i="1"/>
  <c r="O218" i="1"/>
  <c r="P218" i="1"/>
  <c r="V218" i="1"/>
  <c r="A218" i="1"/>
  <c r="M219" i="1"/>
  <c r="O219" i="1"/>
  <c r="P219" i="1"/>
  <c r="V219" i="1"/>
  <c r="A219" i="1"/>
  <c r="M220" i="1"/>
  <c r="O220" i="1"/>
  <c r="P220" i="1"/>
  <c r="V220" i="1"/>
  <c r="A220" i="1"/>
  <c r="M221" i="1"/>
  <c r="O221" i="1"/>
  <c r="P221" i="1"/>
  <c r="V221" i="1"/>
  <c r="A221" i="1"/>
  <c r="M222" i="1"/>
  <c r="O222" i="1"/>
  <c r="P222" i="1"/>
  <c r="V222" i="1"/>
  <c r="A222" i="1"/>
  <c r="M223" i="1"/>
  <c r="O223" i="1"/>
  <c r="P223" i="1"/>
  <c r="V223" i="1"/>
  <c r="A223" i="1"/>
  <c r="M224" i="1"/>
  <c r="O224" i="1"/>
  <c r="P224" i="1"/>
  <c r="V224" i="1"/>
  <c r="A224" i="1"/>
  <c r="M225" i="1"/>
  <c r="O225" i="1"/>
  <c r="P225" i="1"/>
  <c r="V225" i="1"/>
  <c r="A225" i="1"/>
  <c r="A226" i="1"/>
  <c r="M226" i="1"/>
  <c r="O226" i="1"/>
  <c r="P226" i="1"/>
  <c r="V226" i="1"/>
  <c r="M227" i="1"/>
  <c r="O227" i="1"/>
  <c r="P227" i="1"/>
  <c r="V227" i="1"/>
  <c r="A227" i="1"/>
  <c r="A228" i="1"/>
  <c r="M228" i="1"/>
  <c r="O228" i="1"/>
  <c r="P228" i="1"/>
  <c r="V228" i="1"/>
  <c r="M229" i="1"/>
  <c r="O229" i="1"/>
  <c r="P229" i="1"/>
  <c r="V229" i="1"/>
  <c r="A229" i="1"/>
  <c r="A230" i="1"/>
  <c r="M230" i="1"/>
  <c r="O230" i="1"/>
  <c r="P230" i="1"/>
  <c r="V230" i="1"/>
  <c r="M231" i="1"/>
  <c r="O231" i="1"/>
  <c r="P231" i="1"/>
  <c r="V231" i="1"/>
  <c r="A231" i="1"/>
  <c r="A232" i="1"/>
  <c r="M232" i="1"/>
  <c r="O232" i="1"/>
  <c r="P232" i="1"/>
  <c r="V232" i="1"/>
  <c r="M233" i="1"/>
  <c r="O233" i="1"/>
  <c r="P233" i="1"/>
  <c r="V233" i="1"/>
  <c r="A233" i="1"/>
  <c r="A234" i="1"/>
  <c r="M234" i="1"/>
  <c r="O234" i="1"/>
  <c r="P234" i="1"/>
  <c r="V234" i="1"/>
  <c r="M235" i="1"/>
  <c r="O235" i="1"/>
  <c r="P235" i="1"/>
  <c r="V235" i="1"/>
  <c r="A235" i="1"/>
  <c r="A236" i="1"/>
  <c r="M236" i="1"/>
  <c r="O236" i="1"/>
  <c r="P236" i="1"/>
  <c r="V236" i="1"/>
  <c r="M237" i="1"/>
  <c r="O237" i="1"/>
  <c r="P237" i="1"/>
  <c r="V237" i="1"/>
  <c r="A237" i="1"/>
  <c r="A238" i="1"/>
  <c r="M238" i="1"/>
  <c r="O238" i="1"/>
  <c r="P238" i="1"/>
  <c r="V238" i="1"/>
  <c r="M239" i="1"/>
  <c r="O239" i="1"/>
  <c r="P239" i="1"/>
  <c r="V239" i="1"/>
  <c r="A239" i="1"/>
  <c r="A240" i="1"/>
  <c r="M240" i="1"/>
  <c r="O240" i="1"/>
  <c r="P240" i="1"/>
  <c r="V240" i="1"/>
  <c r="M241" i="1"/>
  <c r="O241" i="1"/>
  <c r="P241" i="1"/>
  <c r="V241" i="1"/>
  <c r="A241" i="1"/>
  <c r="A242" i="1"/>
  <c r="M242" i="1"/>
  <c r="O242" i="1"/>
  <c r="P242" i="1"/>
  <c r="V242" i="1"/>
  <c r="M243" i="1"/>
  <c r="O243" i="1"/>
  <c r="P243" i="1"/>
  <c r="V243" i="1"/>
  <c r="A243" i="1"/>
  <c r="A244" i="1"/>
  <c r="M244" i="1"/>
  <c r="O244" i="1"/>
  <c r="P244" i="1"/>
  <c r="V244" i="1"/>
  <c r="M245" i="1"/>
  <c r="O245" i="1"/>
  <c r="P245" i="1"/>
  <c r="V245" i="1"/>
  <c r="A245" i="1"/>
  <c r="A246" i="1"/>
  <c r="M246" i="1"/>
  <c r="O246" i="1"/>
  <c r="P246" i="1"/>
  <c r="V246" i="1"/>
  <c r="M247" i="1"/>
  <c r="O247" i="1"/>
  <c r="P247" i="1"/>
  <c r="V247" i="1"/>
  <c r="A247" i="1"/>
  <c r="A248" i="1"/>
  <c r="M248" i="1"/>
  <c r="O248" i="1"/>
  <c r="P248" i="1"/>
  <c r="V248" i="1"/>
  <c r="M249" i="1"/>
  <c r="O249" i="1"/>
  <c r="P249" i="1"/>
  <c r="V249" i="1"/>
  <c r="A249" i="1"/>
  <c r="A250" i="1"/>
  <c r="M250" i="1"/>
  <c r="O250" i="1"/>
  <c r="P250" i="1"/>
  <c r="V250" i="1"/>
  <c r="M251" i="1"/>
  <c r="O251" i="1"/>
  <c r="P251" i="1"/>
  <c r="V251" i="1"/>
  <c r="A251" i="1"/>
  <c r="A252" i="1"/>
  <c r="M252" i="1"/>
  <c r="O252" i="1"/>
  <c r="P252" i="1"/>
  <c r="V252" i="1"/>
  <c r="M253" i="1"/>
  <c r="O253" i="1"/>
  <c r="P253" i="1"/>
  <c r="V253" i="1"/>
  <c r="A253" i="1"/>
  <c r="A254" i="1"/>
  <c r="M254" i="1"/>
  <c r="O254" i="1"/>
  <c r="P254" i="1"/>
  <c r="V254" i="1"/>
  <c r="M255" i="1"/>
  <c r="O255" i="1"/>
  <c r="P255" i="1"/>
  <c r="V255" i="1"/>
  <c r="A255" i="1"/>
  <c r="A256" i="1"/>
  <c r="M256" i="1"/>
  <c r="O256" i="1"/>
  <c r="P256" i="1"/>
  <c r="V256" i="1"/>
  <c r="M257" i="1"/>
  <c r="O257" i="1"/>
  <c r="P257" i="1"/>
  <c r="V257" i="1"/>
  <c r="A257" i="1"/>
  <c r="A258" i="1"/>
  <c r="M258" i="1"/>
  <c r="O258" i="1"/>
  <c r="P258" i="1"/>
  <c r="V258" i="1"/>
  <c r="M259" i="1"/>
  <c r="O259" i="1"/>
  <c r="P259" i="1"/>
  <c r="V259" i="1"/>
  <c r="A259" i="1"/>
  <c r="A260" i="1"/>
  <c r="M260" i="1"/>
  <c r="O260" i="1"/>
  <c r="P260" i="1"/>
  <c r="V260" i="1"/>
  <c r="M261" i="1"/>
  <c r="O261" i="1"/>
  <c r="P261" i="1"/>
  <c r="V261" i="1"/>
  <c r="A261" i="1"/>
  <c r="A262" i="1"/>
  <c r="M262" i="1"/>
  <c r="O262" i="1"/>
  <c r="P262" i="1"/>
  <c r="V262" i="1"/>
  <c r="M263" i="1"/>
  <c r="O263" i="1"/>
  <c r="P263" i="1"/>
  <c r="V263" i="1"/>
  <c r="A263" i="1"/>
  <c r="A264" i="1"/>
  <c r="M264" i="1"/>
  <c r="O264" i="1"/>
  <c r="P264" i="1"/>
  <c r="V264" i="1"/>
  <c r="M265" i="1"/>
  <c r="O265" i="1"/>
  <c r="P265" i="1"/>
  <c r="V265" i="1"/>
  <c r="A265" i="1"/>
  <c r="A266" i="1"/>
  <c r="M266" i="1"/>
  <c r="O266" i="1"/>
  <c r="P266" i="1"/>
  <c r="V266" i="1"/>
  <c r="M267" i="1"/>
  <c r="O267" i="1"/>
  <c r="P267" i="1"/>
  <c r="V267" i="1"/>
  <c r="A267" i="1"/>
  <c r="A268" i="1"/>
  <c r="M268" i="1"/>
  <c r="O268" i="1"/>
  <c r="P268" i="1"/>
  <c r="V268" i="1"/>
  <c r="M269" i="1"/>
  <c r="O269" i="1"/>
  <c r="P269" i="1"/>
  <c r="V269" i="1"/>
  <c r="A269" i="1"/>
  <c r="A270" i="1"/>
  <c r="M270" i="1"/>
  <c r="O270" i="1"/>
  <c r="P270" i="1"/>
  <c r="V270" i="1"/>
  <c r="M271" i="1"/>
  <c r="O271" i="1"/>
  <c r="P271" i="1"/>
  <c r="V271" i="1"/>
  <c r="A271" i="1"/>
  <c r="A272" i="1"/>
  <c r="M272" i="1"/>
  <c r="O272" i="1"/>
  <c r="P272" i="1"/>
  <c r="V272" i="1"/>
  <c r="M273" i="1"/>
  <c r="O273" i="1"/>
  <c r="P273" i="1"/>
  <c r="V273" i="1"/>
  <c r="A273" i="1"/>
  <c r="A274" i="1"/>
  <c r="M274" i="1"/>
  <c r="O274" i="1"/>
  <c r="P274" i="1"/>
  <c r="V274" i="1"/>
  <c r="M275" i="1"/>
  <c r="O275" i="1"/>
  <c r="P275" i="1"/>
  <c r="V275" i="1"/>
  <c r="A275" i="1"/>
  <c r="A276" i="1"/>
  <c r="M276" i="1"/>
  <c r="O276" i="1"/>
  <c r="P276" i="1"/>
  <c r="V276" i="1"/>
  <c r="M277" i="1"/>
  <c r="O277" i="1"/>
  <c r="P277" i="1"/>
  <c r="V277" i="1"/>
  <c r="A277" i="1"/>
  <c r="A278" i="1"/>
  <c r="M278" i="1"/>
  <c r="O278" i="1"/>
  <c r="P278" i="1"/>
  <c r="V278" i="1"/>
  <c r="M279" i="1"/>
  <c r="O279" i="1"/>
  <c r="P279" i="1"/>
  <c r="V279" i="1"/>
  <c r="A279" i="1"/>
  <c r="A280" i="1"/>
  <c r="M280" i="1"/>
  <c r="O280" i="1"/>
  <c r="P280" i="1"/>
  <c r="V280" i="1"/>
  <c r="M281" i="1"/>
  <c r="O281" i="1"/>
  <c r="P281" i="1"/>
  <c r="V281" i="1"/>
  <c r="A281" i="1"/>
  <c r="A282" i="1"/>
  <c r="M282" i="1"/>
  <c r="O282" i="1"/>
  <c r="P282" i="1"/>
  <c r="V282" i="1"/>
  <c r="M283" i="1"/>
  <c r="O283" i="1"/>
  <c r="P283" i="1"/>
  <c r="V283" i="1"/>
  <c r="A283" i="1"/>
  <c r="A284" i="1"/>
  <c r="M284" i="1"/>
  <c r="O284" i="1"/>
  <c r="P284" i="1"/>
  <c r="V284" i="1"/>
  <c r="M285" i="1"/>
  <c r="O285" i="1"/>
  <c r="P285" i="1"/>
  <c r="V285" i="1"/>
  <c r="A285" i="1"/>
  <c r="A286" i="1"/>
  <c r="M286" i="1"/>
  <c r="O286" i="1"/>
  <c r="P286" i="1"/>
  <c r="V286" i="1"/>
  <c r="M287" i="1"/>
  <c r="O287" i="1"/>
  <c r="P287" i="1"/>
  <c r="V287" i="1"/>
  <c r="A287" i="1"/>
  <c r="A288" i="1"/>
  <c r="M288" i="1"/>
  <c r="O288" i="1"/>
  <c r="P288" i="1"/>
  <c r="V288" i="1"/>
  <c r="M289" i="1"/>
  <c r="O289" i="1"/>
  <c r="P289" i="1"/>
  <c r="V289" i="1"/>
  <c r="A289" i="1"/>
  <c r="A290" i="1"/>
  <c r="M290" i="1"/>
  <c r="O290" i="1"/>
  <c r="P290" i="1"/>
  <c r="V290" i="1"/>
  <c r="M291" i="1"/>
  <c r="O291" i="1"/>
  <c r="P291" i="1"/>
  <c r="V291" i="1"/>
  <c r="A291" i="1"/>
  <c r="A292" i="1"/>
  <c r="M292" i="1"/>
  <c r="O292" i="1"/>
  <c r="P292" i="1"/>
  <c r="V292" i="1"/>
  <c r="M293" i="1"/>
  <c r="O293" i="1"/>
  <c r="P293" i="1"/>
  <c r="V293" i="1"/>
  <c r="A293" i="1"/>
  <c r="A294" i="1"/>
  <c r="M294" i="1"/>
  <c r="O294" i="1"/>
  <c r="P294" i="1"/>
  <c r="V294" i="1"/>
  <c r="M295" i="1"/>
  <c r="O295" i="1"/>
  <c r="P295" i="1"/>
  <c r="V295" i="1"/>
  <c r="A295" i="1"/>
  <c r="A296" i="1"/>
  <c r="M296" i="1"/>
  <c r="O296" i="1"/>
  <c r="P296" i="1"/>
  <c r="V296" i="1"/>
  <c r="M297" i="1"/>
  <c r="O297" i="1"/>
  <c r="P297" i="1"/>
  <c r="V297" i="1"/>
  <c r="A297" i="1"/>
  <c r="A298" i="1"/>
  <c r="M298" i="1"/>
  <c r="O298" i="1"/>
  <c r="P298" i="1"/>
  <c r="V298" i="1"/>
  <c r="M299" i="1"/>
  <c r="O299" i="1"/>
  <c r="P299" i="1"/>
  <c r="V299" i="1"/>
  <c r="A299" i="1"/>
  <c r="A300" i="1"/>
  <c r="M300" i="1"/>
  <c r="O300" i="1"/>
  <c r="P300" i="1"/>
  <c r="V300" i="1"/>
  <c r="M301" i="1"/>
  <c r="O301" i="1"/>
  <c r="P301" i="1"/>
  <c r="V301" i="1"/>
  <c r="A301" i="1"/>
  <c r="A302" i="1"/>
  <c r="M302" i="1"/>
  <c r="O302" i="1"/>
  <c r="P302" i="1"/>
  <c r="V302" i="1"/>
  <c r="M303" i="1"/>
  <c r="O303" i="1"/>
  <c r="P303" i="1"/>
  <c r="V303" i="1"/>
  <c r="A303" i="1"/>
  <c r="A304" i="1"/>
  <c r="M304" i="1"/>
  <c r="O304" i="1"/>
  <c r="P304" i="1"/>
  <c r="V304" i="1"/>
  <c r="M305" i="1"/>
  <c r="O305" i="1"/>
  <c r="P305" i="1"/>
  <c r="V305" i="1"/>
  <c r="A305" i="1"/>
  <c r="A306" i="1"/>
  <c r="M306" i="1"/>
  <c r="O306" i="1"/>
  <c r="P306" i="1"/>
  <c r="V306" i="1"/>
  <c r="M307" i="1"/>
  <c r="O307" i="1"/>
  <c r="P307" i="1"/>
  <c r="V307" i="1"/>
  <c r="A307" i="1"/>
  <c r="A308" i="1"/>
  <c r="M308" i="1"/>
  <c r="O308" i="1"/>
  <c r="P308" i="1"/>
  <c r="V308" i="1"/>
  <c r="M309" i="1"/>
  <c r="O309" i="1"/>
  <c r="P309" i="1"/>
  <c r="V309" i="1"/>
  <c r="A309" i="1"/>
  <c r="A310" i="1"/>
  <c r="M310" i="1"/>
  <c r="O310" i="1"/>
  <c r="P310" i="1"/>
  <c r="V310" i="1"/>
  <c r="M311" i="1"/>
  <c r="O311" i="1"/>
  <c r="P311" i="1"/>
  <c r="V311" i="1"/>
  <c r="A311" i="1"/>
  <c r="M312" i="1"/>
  <c r="O312" i="1"/>
  <c r="P312" i="1"/>
  <c r="V312" i="1"/>
  <c r="A312" i="1"/>
  <c r="A313" i="1"/>
  <c r="M313" i="1"/>
  <c r="O313" i="1"/>
  <c r="P313" i="1"/>
  <c r="V313" i="1"/>
  <c r="M314" i="1"/>
  <c r="O314" i="1"/>
  <c r="P314" i="1"/>
  <c r="V314" i="1"/>
  <c r="A314" i="1"/>
  <c r="A315" i="1"/>
  <c r="M315" i="1"/>
  <c r="O315" i="1"/>
  <c r="P315" i="1"/>
  <c r="V315" i="1"/>
  <c r="M316" i="1"/>
  <c r="O316" i="1"/>
  <c r="P316" i="1"/>
  <c r="V316" i="1"/>
  <c r="A316" i="1"/>
  <c r="A317" i="1"/>
  <c r="M317" i="1"/>
  <c r="O317" i="1"/>
  <c r="P317" i="1"/>
  <c r="V317" i="1"/>
  <c r="M318" i="1"/>
  <c r="O318" i="1"/>
  <c r="P318" i="1"/>
  <c r="V318" i="1"/>
  <c r="A318" i="1"/>
  <c r="A319" i="1"/>
  <c r="M319" i="1"/>
  <c r="O319" i="1"/>
  <c r="P319" i="1"/>
  <c r="V319" i="1"/>
  <c r="M320" i="1"/>
  <c r="O320" i="1"/>
  <c r="P320" i="1"/>
  <c r="V320" i="1"/>
  <c r="A320" i="1"/>
  <c r="A321" i="1"/>
  <c r="M321" i="1"/>
  <c r="O321" i="1"/>
  <c r="P321" i="1"/>
  <c r="V321" i="1"/>
  <c r="M322" i="1"/>
  <c r="O322" i="1"/>
  <c r="P322" i="1"/>
  <c r="V322" i="1"/>
  <c r="A322" i="1"/>
  <c r="A323" i="1"/>
  <c r="M323" i="1"/>
  <c r="O323" i="1"/>
  <c r="P323" i="1"/>
  <c r="V323" i="1"/>
  <c r="M324" i="1"/>
  <c r="O324" i="1"/>
  <c r="P324" i="1"/>
  <c r="V324" i="1"/>
  <c r="A324" i="1"/>
  <c r="A325" i="1"/>
  <c r="M325" i="1"/>
  <c r="O325" i="1"/>
  <c r="P325" i="1"/>
  <c r="V325" i="1"/>
  <c r="M326" i="1"/>
  <c r="O326" i="1"/>
  <c r="P326" i="1"/>
  <c r="V326" i="1"/>
  <c r="A326" i="1"/>
  <c r="A327" i="1"/>
  <c r="M327" i="1"/>
  <c r="O327" i="1"/>
  <c r="P327" i="1"/>
  <c r="V327" i="1"/>
  <c r="M328" i="1"/>
  <c r="O328" i="1"/>
  <c r="P328" i="1"/>
  <c r="V328" i="1"/>
  <c r="A328" i="1"/>
  <c r="A329" i="1"/>
  <c r="M329" i="1"/>
  <c r="O329" i="1"/>
  <c r="P329" i="1"/>
  <c r="V329" i="1"/>
  <c r="M330" i="1"/>
  <c r="O330" i="1"/>
  <c r="P330" i="1"/>
  <c r="V330" i="1"/>
  <c r="A330" i="1"/>
  <c r="A331" i="1"/>
  <c r="M331" i="1"/>
  <c r="O331" i="1"/>
  <c r="P331" i="1"/>
  <c r="V331" i="1"/>
  <c r="M332" i="1"/>
  <c r="O332" i="1"/>
  <c r="P332" i="1"/>
  <c r="V332" i="1"/>
  <c r="A332" i="1"/>
  <c r="A333" i="1"/>
  <c r="M333" i="1"/>
  <c r="O333" i="1"/>
  <c r="P333" i="1"/>
  <c r="V333" i="1"/>
  <c r="M334" i="1"/>
  <c r="O334" i="1"/>
  <c r="P334" i="1"/>
  <c r="V334" i="1"/>
  <c r="A334" i="1"/>
  <c r="A335" i="1"/>
  <c r="M335" i="1"/>
  <c r="O335" i="1"/>
  <c r="P335" i="1"/>
  <c r="V335" i="1"/>
  <c r="M336" i="1"/>
  <c r="O336" i="1"/>
  <c r="P336" i="1"/>
  <c r="V336" i="1"/>
  <c r="A336" i="1"/>
  <c r="A337" i="1"/>
  <c r="M337" i="1"/>
  <c r="O337" i="1"/>
  <c r="P337" i="1"/>
  <c r="V337" i="1"/>
  <c r="M338" i="1"/>
  <c r="O338" i="1"/>
  <c r="P338" i="1"/>
  <c r="V338" i="1"/>
  <c r="A338" i="1"/>
  <c r="A339" i="1"/>
  <c r="M339" i="1"/>
  <c r="O339" i="1"/>
  <c r="P339" i="1"/>
  <c r="V339" i="1"/>
  <c r="M340" i="1"/>
  <c r="O340" i="1"/>
  <c r="P340" i="1"/>
  <c r="V340" i="1"/>
  <c r="A340" i="1"/>
  <c r="A341" i="1"/>
  <c r="M341" i="1"/>
  <c r="O341" i="1"/>
  <c r="P341" i="1"/>
  <c r="V341" i="1"/>
  <c r="M342" i="1"/>
  <c r="O342" i="1"/>
  <c r="P342" i="1"/>
  <c r="V342" i="1"/>
  <c r="A342" i="1"/>
  <c r="A343" i="1"/>
  <c r="M343" i="1"/>
  <c r="O343" i="1"/>
  <c r="P343" i="1"/>
  <c r="V343" i="1"/>
  <c r="M344" i="1"/>
  <c r="O344" i="1"/>
  <c r="P344" i="1"/>
  <c r="V344" i="1"/>
  <c r="A344" i="1"/>
  <c r="A345" i="1"/>
  <c r="M345" i="1"/>
  <c r="O345" i="1"/>
  <c r="P345" i="1"/>
  <c r="V345" i="1"/>
  <c r="M346" i="1"/>
  <c r="O346" i="1"/>
  <c r="P346" i="1"/>
  <c r="V346" i="1"/>
  <c r="A346" i="1"/>
  <c r="A347" i="1"/>
  <c r="M347" i="1"/>
  <c r="O347" i="1"/>
  <c r="P347" i="1"/>
  <c r="V347" i="1"/>
  <c r="M348" i="1"/>
  <c r="O348" i="1"/>
  <c r="P348" i="1"/>
  <c r="V348" i="1"/>
  <c r="A348" i="1"/>
  <c r="A349" i="1"/>
  <c r="M349" i="1"/>
  <c r="O349" i="1"/>
  <c r="P349" i="1"/>
  <c r="V349" i="1"/>
  <c r="M350" i="1"/>
  <c r="O350" i="1"/>
  <c r="P350" i="1"/>
  <c r="V350" i="1"/>
  <c r="A350" i="1"/>
  <c r="A351" i="1"/>
  <c r="M351" i="1"/>
  <c r="O351" i="1"/>
  <c r="P351" i="1"/>
  <c r="V351" i="1"/>
  <c r="M352" i="1"/>
  <c r="O352" i="1"/>
  <c r="P352" i="1"/>
  <c r="V352" i="1"/>
  <c r="A352" i="1"/>
  <c r="A353" i="1"/>
  <c r="M353" i="1"/>
  <c r="O353" i="1"/>
  <c r="P353" i="1"/>
  <c r="V353" i="1"/>
  <c r="M354" i="1"/>
  <c r="O354" i="1"/>
  <c r="P354" i="1"/>
  <c r="V354" i="1"/>
  <c r="A354" i="1"/>
  <c r="A355" i="1"/>
  <c r="M355" i="1"/>
  <c r="O355" i="1"/>
  <c r="P355" i="1"/>
  <c r="V355" i="1"/>
  <c r="M356" i="1"/>
  <c r="O356" i="1"/>
  <c r="P356" i="1"/>
  <c r="V356" i="1"/>
  <c r="A356" i="1"/>
  <c r="A357" i="1"/>
  <c r="M357" i="1"/>
  <c r="O357" i="1"/>
  <c r="P357" i="1"/>
  <c r="V357" i="1"/>
  <c r="M358" i="1"/>
  <c r="O358" i="1"/>
  <c r="P358" i="1"/>
  <c r="V358" i="1"/>
  <c r="A358" i="1"/>
  <c r="A359" i="1"/>
  <c r="M359" i="1"/>
  <c r="O359" i="1"/>
  <c r="P359" i="1"/>
  <c r="V359" i="1"/>
  <c r="M360" i="1"/>
  <c r="O360" i="1"/>
  <c r="P360" i="1"/>
  <c r="V360" i="1"/>
  <c r="A360" i="1"/>
  <c r="A361" i="1"/>
  <c r="M361" i="1"/>
  <c r="O361" i="1"/>
  <c r="P361" i="1"/>
  <c r="V361" i="1"/>
  <c r="M362" i="1"/>
  <c r="O362" i="1"/>
  <c r="P362" i="1"/>
  <c r="V362" i="1"/>
  <c r="A362" i="1"/>
  <c r="A363" i="1"/>
  <c r="M363" i="1"/>
  <c r="O363" i="1"/>
  <c r="P363" i="1"/>
  <c r="V363" i="1"/>
  <c r="M364" i="1"/>
  <c r="O364" i="1"/>
  <c r="P364" i="1"/>
  <c r="V364" i="1"/>
  <c r="A364" i="1"/>
  <c r="A365" i="1"/>
  <c r="M365" i="1"/>
  <c r="O365" i="1"/>
  <c r="P365" i="1"/>
  <c r="V365" i="1"/>
  <c r="M366" i="1"/>
  <c r="O366" i="1"/>
  <c r="P366" i="1"/>
  <c r="V366" i="1"/>
  <c r="A366" i="1"/>
  <c r="A367" i="1"/>
  <c r="M367" i="1"/>
  <c r="O367" i="1"/>
  <c r="P367" i="1"/>
  <c r="V367" i="1"/>
  <c r="M368" i="1"/>
  <c r="O368" i="1"/>
  <c r="P368" i="1"/>
  <c r="V368" i="1"/>
  <c r="A368" i="1"/>
  <c r="A369" i="1"/>
  <c r="M369" i="1"/>
  <c r="O369" i="1"/>
  <c r="P369" i="1"/>
  <c r="V369" i="1"/>
  <c r="M370" i="1"/>
  <c r="O370" i="1"/>
  <c r="P370" i="1"/>
  <c r="V370" i="1"/>
  <c r="A370" i="1"/>
  <c r="A371" i="1"/>
  <c r="M371" i="1"/>
  <c r="O371" i="1"/>
  <c r="P371" i="1"/>
  <c r="V371" i="1"/>
  <c r="M372" i="1"/>
  <c r="O372" i="1"/>
  <c r="P372" i="1"/>
  <c r="V372" i="1"/>
  <c r="A372" i="1"/>
  <c r="A373" i="1"/>
  <c r="M373" i="1"/>
  <c r="O373" i="1"/>
  <c r="P373" i="1"/>
  <c r="V373" i="1"/>
  <c r="M374" i="1"/>
  <c r="O374" i="1"/>
  <c r="P374" i="1"/>
  <c r="V374" i="1"/>
  <c r="A374" i="1"/>
  <c r="A375" i="1"/>
  <c r="M375" i="1"/>
  <c r="O375" i="1"/>
  <c r="P375" i="1"/>
  <c r="V375" i="1"/>
  <c r="M376" i="1"/>
  <c r="O376" i="1"/>
  <c r="P376" i="1"/>
  <c r="V376" i="1"/>
  <c r="A376" i="1"/>
  <c r="A377" i="1"/>
  <c r="M377" i="1"/>
  <c r="O377" i="1"/>
  <c r="P377" i="1"/>
  <c r="V377" i="1"/>
  <c r="M378" i="1"/>
  <c r="O378" i="1"/>
  <c r="P378" i="1"/>
  <c r="V378" i="1"/>
  <c r="A378" i="1"/>
  <c r="A379" i="1"/>
  <c r="M379" i="1"/>
  <c r="O379" i="1"/>
  <c r="P379" i="1"/>
  <c r="V379" i="1"/>
  <c r="M380" i="1"/>
  <c r="O380" i="1"/>
  <c r="P380" i="1"/>
  <c r="V380" i="1"/>
  <c r="A380" i="1"/>
  <c r="A381" i="1"/>
  <c r="M381" i="1"/>
  <c r="O381" i="1"/>
  <c r="P381" i="1"/>
  <c r="V381" i="1"/>
  <c r="M382" i="1"/>
  <c r="O382" i="1"/>
  <c r="P382" i="1"/>
  <c r="V382" i="1"/>
  <c r="A382" i="1"/>
  <c r="A383" i="1"/>
  <c r="M383" i="1"/>
  <c r="O383" i="1"/>
  <c r="P383" i="1"/>
  <c r="V383" i="1"/>
  <c r="M384" i="1"/>
  <c r="O384" i="1"/>
  <c r="P384" i="1"/>
  <c r="V384" i="1"/>
  <c r="A384" i="1"/>
  <c r="A385" i="1"/>
  <c r="M385" i="1"/>
  <c r="O385" i="1"/>
  <c r="P385" i="1"/>
  <c r="V385" i="1"/>
  <c r="M386" i="1"/>
  <c r="O386" i="1"/>
  <c r="P386" i="1"/>
  <c r="V386" i="1"/>
  <c r="A386" i="1"/>
  <c r="A387" i="1"/>
  <c r="M387" i="1"/>
  <c r="O387" i="1"/>
  <c r="P387" i="1"/>
  <c r="V387" i="1"/>
  <c r="M388" i="1"/>
  <c r="O388" i="1"/>
  <c r="P388" i="1"/>
  <c r="V388" i="1"/>
  <c r="A388" i="1"/>
  <c r="A389" i="1"/>
  <c r="M389" i="1"/>
  <c r="O389" i="1"/>
  <c r="P389" i="1"/>
  <c r="V389" i="1"/>
  <c r="M390" i="1"/>
  <c r="O390" i="1"/>
  <c r="P390" i="1"/>
  <c r="V390" i="1"/>
  <c r="A390" i="1"/>
  <c r="A391" i="1"/>
  <c r="M391" i="1"/>
  <c r="O391" i="1"/>
  <c r="P391" i="1"/>
  <c r="V391" i="1"/>
  <c r="M392" i="1"/>
  <c r="O392" i="1"/>
  <c r="P392" i="1"/>
  <c r="V392" i="1"/>
  <c r="A392" i="1"/>
  <c r="A393" i="1"/>
  <c r="M393" i="1"/>
  <c r="O393" i="1"/>
  <c r="P393" i="1"/>
  <c r="V393" i="1"/>
  <c r="M394" i="1"/>
  <c r="O394" i="1"/>
  <c r="P394" i="1"/>
  <c r="V394" i="1"/>
  <c r="A394" i="1"/>
  <c r="A395" i="1"/>
  <c r="M395" i="1"/>
  <c r="O395" i="1"/>
  <c r="P395" i="1"/>
  <c r="V395" i="1"/>
  <c r="M396" i="1"/>
  <c r="O396" i="1"/>
  <c r="P396" i="1"/>
  <c r="V396" i="1"/>
  <c r="A396" i="1"/>
  <c r="A397" i="1"/>
  <c r="M397" i="1"/>
  <c r="O397" i="1"/>
  <c r="P397" i="1"/>
  <c r="V397" i="1"/>
  <c r="M398" i="1"/>
  <c r="O398" i="1"/>
  <c r="P398" i="1"/>
  <c r="V398" i="1"/>
  <c r="A398" i="1"/>
  <c r="A399" i="1"/>
  <c r="M399" i="1"/>
  <c r="O399" i="1"/>
  <c r="P399" i="1"/>
  <c r="V399" i="1"/>
  <c r="M400" i="1"/>
  <c r="O400" i="1"/>
  <c r="P400" i="1"/>
  <c r="V400" i="1"/>
  <c r="A400" i="1"/>
  <c r="A401" i="1"/>
  <c r="M401" i="1"/>
  <c r="O401" i="1"/>
  <c r="P401" i="1"/>
  <c r="V401" i="1"/>
  <c r="M402" i="1"/>
  <c r="O402" i="1"/>
  <c r="P402" i="1"/>
  <c r="V402" i="1"/>
  <c r="A402" i="1"/>
  <c r="A403" i="1"/>
  <c r="M403" i="1"/>
  <c r="O403" i="1"/>
  <c r="P403" i="1"/>
  <c r="V403" i="1"/>
  <c r="M404" i="1"/>
  <c r="O404" i="1"/>
  <c r="P404" i="1"/>
  <c r="V404" i="1"/>
  <c r="A404" i="1"/>
  <c r="A405" i="1"/>
  <c r="M405" i="1"/>
  <c r="O405" i="1"/>
  <c r="P405" i="1"/>
  <c r="V405" i="1"/>
  <c r="M406" i="1"/>
  <c r="O406" i="1"/>
  <c r="P406" i="1"/>
  <c r="V406" i="1"/>
  <c r="A406" i="1"/>
  <c r="A407" i="1"/>
  <c r="M407" i="1"/>
  <c r="O407" i="1"/>
  <c r="P407" i="1"/>
  <c r="V407" i="1"/>
  <c r="M408" i="1"/>
  <c r="O408" i="1"/>
  <c r="P408" i="1"/>
  <c r="V408" i="1"/>
  <c r="A408" i="1"/>
  <c r="A409" i="1"/>
  <c r="M409" i="1"/>
  <c r="O409" i="1"/>
  <c r="P409" i="1"/>
  <c r="V409" i="1"/>
  <c r="M410" i="1"/>
  <c r="O410" i="1"/>
  <c r="P410" i="1"/>
  <c r="V410" i="1"/>
  <c r="A410" i="1"/>
  <c r="A411" i="1"/>
  <c r="M411" i="1"/>
  <c r="O411" i="1"/>
  <c r="P411" i="1"/>
  <c r="V411" i="1"/>
  <c r="M412" i="1"/>
  <c r="O412" i="1"/>
  <c r="P412" i="1"/>
  <c r="V412" i="1"/>
  <c r="A412" i="1"/>
  <c r="A413" i="1"/>
  <c r="M413" i="1"/>
  <c r="O413" i="1"/>
  <c r="P413" i="1"/>
  <c r="V413" i="1"/>
  <c r="M414" i="1"/>
  <c r="O414" i="1"/>
  <c r="P414" i="1"/>
  <c r="V414" i="1"/>
  <c r="A414" i="1"/>
  <c r="M415" i="1"/>
  <c r="O415" i="1"/>
  <c r="P415" i="1"/>
  <c r="V415" i="1"/>
  <c r="A415" i="1"/>
  <c r="A416" i="1"/>
  <c r="M416" i="1"/>
  <c r="O416" i="1"/>
  <c r="P416" i="1"/>
  <c r="V416" i="1"/>
  <c r="M417" i="1"/>
  <c r="O417" i="1"/>
  <c r="P417" i="1"/>
  <c r="V417" i="1"/>
  <c r="A417" i="1"/>
  <c r="A418" i="1"/>
  <c r="M418" i="1"/>
  <c r="O418" i="1"/>
  <c r="P418" i="1"/>
  <c r="V418" i="1"/>
  <c r="M419" i="1"/>
  <c r="O419" i="1"/>
  <c r="P419" i="1"/>
  <c r="V419" i="1"/>
  <c r="A419" i="1"/>
  <c r="A420" i="1"/>
  <c r="M420" i="1"/>
  <c r="O420" i="1"/>
  <c r="P420" i="1"/>
  <c r="V420" i="1"/>
  <c r="M421" i="1"/>
  <c r="O421" i="1"/>
  <c r="P421" i="1"/>
  <c r="V421" i="1"/>
  <c r="A421" i="1"/>
  <c r="A422" i="1"/>
  <c r="M422" i="1"/>
  <c r="O422" i="1"/>
  <c r="P422" i="1"/>
  <c r="V422" i="1"/>
  <c r="M423" i="1"/>
  <c r="O423" i="1"/>
  <c r="P423" i="1"/>
  <c r="V423" i="1"/>
  <c r="A423" i="1"/>
  <c r="A424" i="1"/>
  <c r="M424" i="1"/>
  <c r="O424" i="1"/>
  <c r="P424" i="1"/>
  <c r="V424" i="1"/>
  <c r="M425" i="1"/>
  <c r="O425" i="1"/>
  <c r="P425" i="1"/>
  <c r="V425" i="1"/>
  <c r="A425" i="1"/>
  <c r="A426" i="1"/>
  <c r="M426" i="1"/>
  <c r="O426" i="1"/>
  <c r="P426" i="1"/>
  <c r="V426" i="1"/>
  <c r="M427" i="1"/>
  <c r="O427" i="1"/>
  <c r="P427" i="1"/>
  <c r="V427" i="1"/>
  <c r="A427" i="1"/>
  <c r="A428" i="1"/>
  <c r="M428" i="1"/>
  <c r="O428" i="1"/>
  <c r="P428" i="1"/>
  <c r="V428" i="1"/>
  <c r="M429" i="1"/>
  <c r="O429" i="1"/>
  <c r="P429" i="1"/>
  <c r="V429" i="1"/>
  <c r="A429" i="1"/>
  <c r="A430" i="1"/>
  <c r="M430" i="1"/>
  <c r="O430" i="1"/>
  <c r="P430" i="1"/>
  <c r="V430" i="1"/>
  <c r="M431" i="1"/>
  <c r="O431" i="1"/>
  <c r="P431" i="1"/>
  <c r="V431" i="1"/>
  <c r="A431" i="1"/>
  <c r="A432" i="1"/>
  <c r="M432" i="1"/>
  <c r="O432" i="1"/>
  <c r="P432" i="1"/>
  <c r="V432" i="1"/>
  <c r="M433" i="1"/>
  <c r="O433" i="1"/>
  <c r="P433" i="1"/>
  <c r="V433" i="1"/>
  <c r="A433" i="1"/>
  <c r="A434" i="1"/>
  <c r="M434" i="1"/>
  <c r="O434" i="1"/>
  <c r="P434" i="1"/>
  <c r="V434" i="1"/>
  <c r="M435" i="1"/>
  <c r="O435" i="1"/>
  <c r="P435" i="1"/>
  <c r="V435" i="1"/>
  <c r="A435" i="1"/>
  <c r="A436" i="1"/>
  <c r="M436" i="1"/>
  <c r="O436" i="1"/>
  <c r="P436" i="1"/>
  <c r="V436" i="1"/>
  <c r="M437" i="1"/>
  <c r="O437" i="1"/>
  <c r="P437" i="1"/>
  <c r="V437" i="1"/>
  <c r="A437" i="1"/>
  <c r="A438" i="1"/>
  <c r="M438" i="1"/>
  <c r="O438" i="1"/>
  <c r="P438" i="1"/>
  <c r="V438" i="1"/>
  <c r="M439" i="1"/>
  <c r="O439" i="1"/>
  <c r="P439" i="1"/>
  <c r="V439" i="1"/>
  <c r="A439" i="1"/>
  <c r="A440" i="1"/>
  <c r="M440" i="1"/>
  <c r="O440" i="1"/>
  <c r="P440" i="1"/>
  <c r="V440" i="1"/>
  <c r="M441" i="1"/>
  <c r="O441" i="1"/>
  <c r="P441" i="1"/>
  <c r="V441" i="1"/>
  <c r="A441" i="1"/>
  <c r="A442" i="1"/>
  <c r="M442" i="1"/>
  <c r="O442" i="1"/>
  <c r="P442" i="1"/>
  <c r="V442" i="1"/>
  <c r="M443" i="1"/>
  <c r="O443" i="1"/>
  <c r="P443" i="1"/>
  <c r="V443" i="1"/>
  <c r="A443" i="1"/>
  <c r="A444" i="1"/>
  <c r="M444" i="1"/>
  <c r="O444" i="1"/>
  <c r="P444" i="1"/>
  <c r="V444" i="1"/>
  <c r="M445" i="1"/>
  <c r="O445" i="1"/>
  <c r="P445" i="1"/>
  <c r="V445" i="1"/>
  <c r="A445" i="1"/>
  <c r="A446" i="1"/>
  <c r="M446" i="1"/>
  <c r="O446" i="1"/>
  <c r="P446" i="1"/>
  <c r="V446" i="1"/>
  <c r="M447" i="1"/>
  <c r="O447" i="1"/>
  <c r="P447" i="1"/>
  <c r="V447" i="1"/>
  <c r="A447" i="1"/>
  <c r="A448" i="1"/>
  <c r="M448" i="1"/>
  <c r="O448" i="1"/>
  <c r="P448" i="1"/>
  <c r="V448" i="1"/>
  <c r="M449" i="1"/>
  <c r="O449" i="1"/>
  <c r="P449" i="1"/>
  <c r="V449" i="1"/>
  <c r="A449" i="1"/>
  <c r="A450" i="1"/>
  <c r="M450" i="1"/>
  <c r="O450" i="1"/>
  <c r="P450" i="1"/>
  <c r="V450" i="1"/>
  <c r="M451" i="1"/>
  <c r="O451" i="1"/>
  <c r="P451" i="1"/>
  <c r="V451" i="1"/>
  <c r="A451" i="1"/>
  <c r="A452" i="1"/>
  <c r="M452" i="1"/>
  <c r="O452" i="1"/>
  <c r="P452" i="1"/>
  <c r="V452" i="1"/>
  <c r="M453" i="1"/>
  <c r="O453" i="1"/>
  <c r="P453" i="1"/>
  <c r="V453" i="1"/>
  <c r="A453" i="1"/>
  <c r="A454" i="1"/>
  <c r="M454" i="1"/>
  <c r="O454" i="1"/>
  <c r="P454" i="1"/>
  <c r="V454" i="1"/>
  <c r="M455" i="1"/>
  <c r="O455" i="1"/>
  <c r="P455" i="1"/>
  <c r="V455" i="1"/>
  <c r="A455" i="1"/>
  <c r="A456" i="1"/>
  <c r="M456" i="1"/>
  <c r="O456" i="1"/>
  <c r="P456" i="1"/>
  <c r="V456" i="1"/>
  <c r="M457" i="1"/>
  <c r="O457" i="1"/>
  <c r="P457" i="1"/>
  <c r="V457" i="1"/>
  <c r="A457" i="1"/>
  <c r="A458" i="1"/>
  <c r="M458" i="1"/>
  <c r="O458" i="1"/>
  <c r="P458" i="1"/>
  <c r="V458" i="1"/>
  <c r="M459" i="1"/>
  <c r="O459" i="1"/>
  <c r="P459" i="1"/>
  <c r="V459" i="1"/>
  <c r="A459" i="1"/>
  <c r="A460" i="1"/>
  <c r="M460" i="1"/>
  <c r="O460" i="1"/>
  <c r="P460" i="1"/>
  <c r="V460" i="1"/>
  <c r="M461" i="1"/>
  <c r="O461" i="1"/>
  <c r="P461" i="1"/>
  <c r="V461" i="1"/>
  <c r="A461" i="1"/>
  <c r="A462" i="1"/>
  <c r="M462" i="1"/>
  <c r="O462" i="1"/>
  <c r="P462" i="1"/>
  <c r="V462" i="1"/>
  <c r="M463" i="1"/>
  <c r="O463" i="1"/>
  <c r="P463" i="1"/>
  <c r="V463" i="1"/>
  <c r="A463" i="1"/>
  <c r="A464" i="1"/>
  <c r="M464" i="1"/>
  <c r="O464" i="1"/>
  <c r="P464" i="1"/>
  <c r="V464" i="1"/>
  <c r="M465" i="1"/>
  <c r="O465" i="1"/>
  <c r="P465" i="1"/>
  <c r="V465" i="1"/>
  <c r="A465" i="1"/>
  <c r="A466" i="1"/>
  <c r="M466" i="1"/>
  <c r="O466" i="1"/>
  <c r="P466" i="1"/>
  <c r="V466" i="1"/>
  <c r="M467" i="1"/>
  <c r="O467" i="1"/>
  <c r="P467" i="1"/>
  <c r="V467" i="1"/>
  <c r="A467" i="1"/>
  <c r="A468" i="1"/>
  <c r="M468" i="1"/>
  <c r="O468" i="1"/>
  <c r="P468" i="1"/>
  <c r="V468" i="1"/>
  <c r="M469" i="1"/>
  <c r="O469" i="1"/>
  <c r="P469" i="1"/>
  <c r="V469" i="1"/>
  <c r="A469" i="1"/>
  <c r="A470" i="1"/>
  <c r="M470" i="1"/>
  <c r="O470" i="1"/>
  <c r="P470" i="1"/>
  <c r="V470" i="1"/>
  <c r="M471" i="1"/>
  <c r="O471" i="1"/>
  <c r="P471" i="1"/>
  <c r="V471" i="1"/>
  <c r="A471" i="1"/>
  <c r="A472" i="1"/>
  <c r="M472" i="1"/>
  <c r="O472" i="1"/>
  <c r="P472" i="1"/>
  <c r="V472" i="1"/>
  <c r="M473" i="1"/>
  <c r="O473" i="1"/>
  <c r="P473" i="1"/>
  <c r="V473" i="1"/>
  <c r="A473" i="1"/>
  <c r="A474" i="1"/>
  <c r="M474" i="1"/>
  <c r="O474" i="1"/>
  <c r="P474" i="1"/>
  <c r="V474" i="1"/>
  <c r="M475" i="1"/>
  <c r="O475" i="1"/>
  <c r="P475" i="1"/>
  <c r="V475" i="1"/>
  <c r="A475" i="1"/>
  <c r="A476" i="1"/>
  <c r="M476" i="1"/>
  <c r="O476" i="1"/>
  <c r="P476" i="1"/>
  <c r="V476" i="1"/>
  <c r="M477" i="1"/>
  <c r="O477" i="1"/>
  <c r="P477" i="1"/>
  <c r="V477" i="1"/>
  <c r="A477" i="1"/>
  <c r="A478" i="1"/>
  <c r="M478" i="1"/>
  <c r="O478" i="1"/>
  <c r="P478" i="1"/>
  <c r="V478" i="1"/>
  <c r="M479" i="1"/>
  <c r="O479" i="1"/>
  <c r="P479" i="1"/>
  <c r="V479" i="1"/>
  <c r="A479" i="1"/>
  <c r="A480" i="1"/>
  <c r="M480" i="1"/>
  <c r="O480" i="1"/>
  <c r="P480" i="1"/>
  <c r="V480" i="1"/>
  <c r="M481" i="1"/>
  <c r="O481" i="1"/>
  <c r="P481" i="1"/>
  <c r="V481" i="1"/>
  <c r="A481" i="1"/>
  <c r="A482" i="1"/>
  <c r="M482" i="1"/>
  <c r="O482" i="1"/>
  <c r="P482" i="1"/>
  <c r="V482" i="1"/>
  <c r="M483" i="1"/>
  <c r="O483" i="1"/>
  <c r="P483" i="1"/>
  <c r="V483" i="1"/>
  <c r="A483" i="1"/>
  <c r="A484" i="1"/>
  <c r="M484" i="1"/>
  <c r="O484" i="1"/>
  <c r="P484" i="1"/>
  <c r="V484" i="1"/>
  <c r="M485" i="1"/>
  <c r="O485" i="1"/>
  <c r="P485" i="1"/>
  <c r="V485" i="1"/>
  <c r="A485" i="1"/>
  <c r="A486" i="1"/>
  <c r="M486" i="1"/>
  <c r="O486" i="1"/>
  <c r="P486" i="1"/>
  <c r="V486" i="1"/>
  <c r="M487" i="1"/>
  <c r="O487" i="1"/>
  <c r="P487" i="1"/>
  <c r="V487" i="1"/>
  <c r="A487" i="1"/>
  <c r="A488" i="1"/>
  <c r="M488" i="1"/>
  <c r="O488" i="1"/>
  <c r="P488" i="1"/>
  <c r="V488" i="1"/>
  <c r="M489" i="1"/>
  <c r="O489" i="1"/>
  <c r="P489" i="1"/>
  <c r="V489" i="1"/>
  <c r="A489" i="1"/>
  <c r="A490" i="1"/>
  <c r="M490" i="1"/>
  <c r="O490" i="1"/>
  <c r="P490" i="1"/>
  <c r="V490" i="1"/>
  <c r="M491" i="1"/>
  <c r="O491" i="1"/>
  <c r="P491" i="1"/>
  <c r="V491" i="1"/>
  <c r="A491" i="1"/>
  <c r="A492" i="1"/>
  <c r="M492" i="1"/>
  <c r="O492" i="1"/>
  <c r="P492" i="1"/>
  <c r="V492" i="1"/>
  <c r="M493" i="1"/>
  <c r="O493" i="1"/>
  <c r="P493" i="1"/>
  <c r="V493" i="1"/>
  <c r="A493" i="1"/>
  <c r="A494" i="1"/>
  <c r="M494" i="1"/>
  <c r="O494" i="1"/>
  <c r="P494" i="1"/>
  <c r="V494" i="1"/>
  <c r="M495" i="1"/>
  <c r="O495" i="1"/>
  <c r="P495" i="1"/>
  <c r="V495" i="1"/>
  <c r="A495" i="1"/>
  <c r="A496" i="1"/>
  <c r="M496" i="1"/>
  <c r="O496" i="1"/>
  <c r="P496" i="1"/>
  <c r="V496" i="1"/>
  <c r="M497" i="1"/>
  <c r="O497" i="1"/>
  <c r="P497" i="1"/>
  <c r="V497" i="1"/>
  <c r="A497" i="1"/>
  <c r="A498" i="1"/>
  <c r="M498" i="1"/>
  <c r="O498" i="1"/>
  <c r="P498" i="1"/>
  <c r="V498" i="1"/>
  <c r="M499" i="1"/>
  <c r="O499" i="1"/>
  <c r="P499" i="1"/>
  <c r="V499" i="1"/>
  <c r="A499" i="1"/>
  <c r="A500" i="1"/>
  <c r="M500" i="1"/>
  <c r="O500" i="1"/>
  <c r="P500" i="1"/>
  <c r="V500" i="1"/>
  <c r="M501" i="1"/>
  <c r="O501" i="1"/>
  <c r="P501" i="1"/>
  <c r="V501" i="1"/>
  <c r="A501" i="1"/>
  <c r="A502" i="1"/>
  <c r="M502" i="1"/>
  <c r="O502" i="1"/>
  <c r="P502" i="1"/>
  <c r="V502" i="1"/>
  <c r="M503" i="1"/>
  <c r="O503" i="1"/>
  <c r="P503" i="1"/>
  <c r="V503" i="1"/>
  <c r="A503" i="1"/>
  <c r="A504" i="1"/>
  <c r="M504" i="1"/>
  <c r="O504" i="1"/>
  <c r="P504" i="1"/>
  <c r="V504" i="1"/>
  <c r="M505" i="1"/>
  <c r="O505" i="1"/>
  <c r="P505" i="1"/>
  <c r="V505" i="1"/>
  <c r="A505" i="1"/>
  <c r="A506" i="1"/>
  <c r="M506" i="1"/>
  <c r="O506" i="1"/>
  <c r="P506" i="1"/>
  <c r="V506" i="1"/>
  <c r="M507" i="1"/>
  <c r="O507" i="1"/>
  <c r="P507" i="1"/>
  <c r="V507" i="1"/>
  <c r="A507" i="1"/>
  <c r="A508" i="1"/>
  <c r="M508" i="1"/>
  <c r="O508" i="1"/>
  <c r="P508" i="1"/>
  <c r="V508" i="1"/>
  <c r="M509" i="1"/>
  <c r="O509" i="1"/>
  <c r="P509" i="1"/>
  <c r="V509" i="1"/>
  <c r="A509" i="1"/>
  <c r="A510" i="1"/>
  <c r="M510" i="1"/>
  <c r="O510" i="1"/>
  <c r="P510" i="1"/>
  <c r="V510" i="1"/>
  <c r="M511" i="1"/>
  <c r="O511" i="1"/>
  <c r="P511" i="1"/>
  <c r="V511" i="1"/>
  <c r="A511" i="1"/>
  <c r="A512" i="1"/>
  <c r="M512" i="1"/>
  <c r="O512" i="1"/>
  <c r="P512" i="1"/>
  <c r="V512" i="1"/>
  <c r="M513" i="1"/>
  <c r="O513" i="1"/>
  <c r="P513" i="1"/>
  <c r="V513" i="1"/>
  <c r="A513" i="1"/>
  <c r="A514" i="1"/>
  <c r="M514" i="1"/>
  <c r="O514" i="1"/>
  <c r="P514" i="1"/>
  <c r="V514" i="1"/>
  <c r="M515" i="1"/>
  <c r="O515" i="1"/>
  <c r="P515" i="1"/>
  <c r="V515" i="1"/>
  <c r="A515" i="1"/>
  <c r="A516" i="1"/>
  <c r="M516" i="1"/>
  <c r="O516" i="1"/>
  <c r="P516" i="1"/>
  <c r="V516" i="1"/>
  <c r="M517" i="1"/>
  <c r="O517" i="1"/>
  <c r="P517" i="1"/>
  <c r="V517" i="1"/>
  <c r="A517" i="1"/>
  <c r="A518" i="1"/>
  <c r="M518" i="1"/>
  <c r="O518" i="1"/>
  <c r="P518" i="1"/>
  <c r="V518" i="1"/>
  <c r="M519" i="1"/>
  <c r="O519" i="1"/>
  <c r="P519" i="1"/>
  <c r="V519" i="1"/>
  <c r="A519" i="1"/>
  <c r="A520" i="1"/>
  <c r="M520" i="1"/>
  <c r="O520" i="1"/>
  <c r="P520" i="1"/>
  <c r="V520" i="1"/>
  <c r="M521" i="1"/>
  <c r="O521" i="1"/>
  <c r="P521" i="1"/>
  <c r="V521" i="1"/>
  <c r="A521" i="1"/>
  <c r="A522" i="1"/>
  <c r="M522" i="1"/>
  <c r="O522" i="1"/>
  <c r="P522" i="1"/>
  <c r="V522" i="1"/>
  <c r="M523" i="1"/>
  <c r="O523" i="1"/>
  <c r="P523" i="1"/>
  <c r="V523" i="1"/>
  <c r="A523" i="1"/>
  <c r="A524" i="1"/>
  <c r="M524" i="1"/>
  <c r="O524" i="1"/>
  <c r="P524" i="1"/>
  <c r="V524" i="1"/>
  <c r="M525" i="1"/>
  <c r="O525" i="1"/>
  <c r="P525" i="1"/>
  <c r="V525" i="1"/>
  <c r="A525" i="1"/>
  <c r="A526" i="1"/>
  <c r="M526" i="1"/>
  <c r="O526" i="1"/>
  <c r="P526" i="1"/>
  <c r="V526" i="1"/>
  <c r="M527" i="1"/>
  <c r="O527" i="1"/>
  <c r="P527" i="1"/>
  <c r="V527" i="1"/>
  <c r="A527" i="1"/>
  <c r="A528" i="1"/>
  <c r="M528" i="1"/>
  <c r="O528" i="1"/>
  <c r="P528" i="1"/>
  <c r="V528" i="1"/>
  <c r="M529" i="1"/>
  <c r="O529" i="1"/>
  <c r="P529" i="1"/>
  <c r="V529" i="1"/>
  <c r="A529" i="1"/>
  <c r="A530" i="1"/>
  <c r="M530" i="1"/>
  <c r="O530" i="1"/>
  <c r="P530" i="1"/>
  <c r="V530" i="1"/>
  <c r="M531" i="1"/>
  <c r="O531" i="1"/>
  <c r="P531" i="1"/>
  <c r="V531" i="1"/>
  <c r="A531" i="1"/>
  <c r="A532" i="1"/>
  <c r="M532" i="1"/>
  <c r="O532" i="1"/>
  <c r="P532" i="1"/>
  <c r="V532" i="1"/>
  <c r="M533" i="1"/>
  <c r="O533" i="1"/>
  <c r="P533" i="1"/>
  <c r="V533" i="1"/>
  <c r="A533" i="1"/>
  <c r="A534" i="1"/>
  <c r="M534" i="1"/>
  <c r="O534" i="1"/>
  <c r="P534" i="1"/>
  <c r="V534" i="1"/>
  <c r="M535" i="1"/>
  <c r="O535" i="1"/>
  <c r="P535" i="1"/>
  <c r="V535" i="1"/>
  <c r="A535" i="1"/>
  <c r="A536" i="1"/>
  <c r="M536" i="1"/>
  <c r="O536" i="1"/>
  <c r="P536" i="1"/>
  <c r="V536" i="1"/>
  <c r="M537" i="1"/>
  <c r="O537" i="1"/>
  <c r="P537" i="1"/>
  <c r="V537" i="1"/>
  <c r="A537" i="1"/>
  <c r="A538" i="1"/>
  <c r="M538" i="1"/>
  <c r="O538" i="1"/>
  <c r="P538" i="1"/>
  <c r="V538" i="1"/>
  <c r="M539" i="1"/>
  <c r="O539" i="1"/>
  <c r="P539" i="1"/>
  <c r="V539" i="1"/>
  <c r="A539" i="1"/>
  <c r="A540" i="1"/>
  <c r="M540" i="1"/>
  <c r="O540" i="1"/>
  <c r="P540" i="1"/>
  <c r="V540" i="1"/>
  <c r="M541" i="1"/>
  <c r="O541" i="1"/>
  <c r="P541" i="1"/>
  <c r="V541" i="1"/>
  <c r="A541" i="1"/>
  <c r="A542" i="1"/>
  <c r="M542" i="1"/>
  <c r="O542" i="1"/>
  <c r="P542" i="1"/>
  <c r="V542" i="1"/>
  <c r="M543" i="1"/>
  <c r="O543" i="1"/>
  <c r="P543" i="1"/>
  <c r="V543" i="1"/>
  <c r="A543" i="1"/>
  <c r="A544" i="1"/>
  <c r="M544" i="1"/>
  <c r="O544" i="1"/>
  <c r="P544" i="1"/>
  <c r="V544" i="1"/>
  <c r="M545" i="1"/>
  <c r="O545" i="1"/>
  <c r="P545" i="1"/>
  <c r="V545" i="1"/>
  <c r="A545" i="1"/>
  <c r="A546" i="1"/>
  <c r="M546" i="1"/>
  <c r="O546" i="1"/>
  <c r="P546" i="1"/>
  <c r="V546" i="1"/>
  <c r="M547" i="1"/>
  <c r="O547" i="1"/>
  <c r="P547" i="1"/>
  <c r="V547" i="1"/>
  <c r="A547" i="1"/>
  <c r="A548" i="1"/>
  <c r="M548" i="1"/>
  <c r="O548" i="1"/>
  <c r="P548" i="1"/>
  <c r="V548" i="1"/>
  <c r="M549" i="1"/>
  <c r="O549" i="1"/>
  <c r="P549" i="1"/>
  <c r="V549" i="1"/>
  <c r="A549" i="1"/>
  <c r="A550" i="1"/>
  <c r="M550" i="1"/>
  <c r="O550" i="1"/>
  <c r="P550" i="1"/>
  <c r="V550" i="1"/>
  <c r="M551" i="1"/>
  <c r="O551" i="1"/>
  <c r="P551" i="1"/>
  <c r="V551" i="1"/>
  <c r="A551" i="1"/>
  <c r="A552" i="1"/>
  <c r="M552" i="1"/>
  <c r="O552" i="1"/>
  <c r="P552" i="1"/>
  <c r="V552" i="1"/>
  <c r="M553" i="1"/>
  <c r="O553" i="1"/>
  <c r="P553" i="1"/>
  <c r="V553" i="1"/>
  <c r="A553" i="1"/>
  <c r="A554" i="1"/>
  <c r="M554" i="1"/>
  <c r="O554" i="1"/>
  <c r="P554" i="1"/>
  <c r="V554" i="1"/>
  <c r="M555" i="1"/>
  <c r="O555" i="1"/>
  <c r="P555" i="1"/>
  <c r="V555" i="1"/>
  <c r="A555" i="1"/>
  <c r="A556" i="1"/>
  <c r="M556" i="1"/>
  <c r="O556" i="1"/>
  <c r="P556" i="1"/>
  <c r="V556" i="1"/>
  <c r="M557" i="1"/>
  <c r="O557" i="1"/>
  <c r="P557" i="1"/>
  <c r="V557" i="1"/>
  <c r="A557" i="1"/>
  <c r="A558" i="1"/>
  <c r="M558" i="1"/>
  <c r="O558" i="1"/>
  <c r="P558" i="1"/>
  <c r="V558" i="1"/>
  <c r="M559" i="1"/>
  <c r="O559" i="1"/>
  <c r="P559" i="1"/>
  <c r="V559" i="1"/>
  <c r="A559" i="1"/>
  <c r="A560" i="1"/>
  <c r="M560" i="1"/>
  <c r="O560" i="1"/>
  <c r="P560" i="1"/>
  <c r="V560" i="1"/>
  <c r="M561" i="1"/>
  <c r="O561" i="1"/>
  <c r="P561" i="1"/>
  <c r="V561" i="1"/>
  <c r="A561" i="1"/>
  <c r="A562" i="1"/>
  <c r="M562" i="1"/>
  <c r="O562" i="1"/>
  <c r="P562" i="1"/>
  <c r="V562" i="1"/>
  <c r="M563" i="1"/>
  <c r="O563" i="1"/>
  <c r="P563" i="1"/>
  <c r="V563" i="1"/>
  <c r="A563" i="1"/>
  <c r="A564" i="1"/>
  <c r="M564" i="1"/>
  <c r="O564" i="1"/>
  <c r="P564" i="1"/>
  <c r="V564" i="1"/>
  <c r="M565" i="1"/>
  <c r="O565" i="1"/>
  <c r="P565" i="1"/>
  <c r="V565" i="1"/>
  <c r="A565" i="1"/>
  <c r="A566" i="1"/>
  <c r="M566" i="1"/>
  <c r="O566" i="1"/>
  <c r="P566" i="1"/>
  <c r="V566" i="1"/>
  <c r="M567" i="1"/>
  <c r="O567" i="1"/>
  <c r="P567" i="1"/>
  <c r="V567" i="1"/>
  <c r="A567" i="1"/>
  <c r="A568" i="1"/>
  <c r="M568" i="1"/>
  <c r="O568" i="1"/>
  <c r="P568" i="1"/>
  <c r="V568" i="1"/>
  <c r="M569" i="1"/>
  <c r="O569" i="1"/>
  <c r="P569" i="1"/>
  <c r="V569" i="1"/>
  <c r="A569" i="1"/>
  <c r="A570" i="1"/>
  <c r="M570" i="1"/>
  <c r="O570" i="1"/>
  <c r="P570" i="1"/>
  <c r="V570" i="1"/>
  <c r="M571" i="1"/>
  <c r="O571" i="1"/>
  <c r="P571" i="1"/>
  <c r="V571" i="1"/>
  <c r="A571" i="1"/>
  <c r="A572" i="1"/>
  <c r="M572" i="1"/>
  <c r="O572" i="1"/>
  <c r="P572" i="1"/>
  <c r="V572" i="1"/>
  <c r="M573" i="1"/>
  <c r="O573" i="1"/>
  <c r="P573" i="1"/>
  <c r="V573" i="1"/>
  <c r="A573" i="1"/>
  <c r="A574" i="1"/>
  <c r="M574" i="1"/>
  <c r="O574" i="1"/>
  <c r="P574" i="1"/>
  <c r="V574" i="1"/>
  <c r="M575" i="1"/>
  <c r="O575" i="1"/>
  <c r="P575" i="1"/>
  <c r="V575" i="1"/>
  <c r="A575" i="1"/>
  <c r="A576" i="1"/>
  <c r="M576" i="1"/>
  <c r="O576" i="1"/>
  <c r="P576" i="1"/>
  <c r="V576" i="1"/>
  <c r="M577" i="1"/>
  <c r="O577" i="1"/>
  <c r="P577" i="1"/>
  <c r="V577" i="1"/>
  <c r="A577" i="1"/>
  <c r="A578" i="1"/>
  <c r="M578" i="1"/>
  <c r="O578" i="1"/>
  <c r="P578" i="1"/>
  <c r="V578" i="1"/>
  <c r="M579" i="1"/>
  <c r="O579" i="1"/>
  <c r="P579" i="1"/>
  <c r="V579" i="1"/>
  <c r="A579" i="1"/>
  <c r="A580" i="1"/>
  <c r="M580" i="1"/>
  <c r="O580" i="1"/>
  <c r="P580" i="1"/>
  <c r="V580" i="1"/>
  <c r="M581" i="1"/>
  <c r="O581" i="1"/>
  <c r="P581" i="1"/>
  <c r="V581" i="1"/>
  <c r="A581" i="1"/>
  <c r="A582" i="1"/>
  <c r="M582" i="1"/>
  <c r="O582" i="1"/>
  <c r="P582" i="1"/>
  <c r="V582" i="1"/>
  <c r="M583" i="1"/>
  <c r="O583" i="1"/>
  <c r="P583" i="1"/>
  <c r="V583" i="1"/>
  <c r="A583" i="1"/>
  <c r="A584" i="1"/>
  <c r="M584" i="1"/>
  <c r="O584" i="1"/>
  <c r="P584" i="1"/>
  <c r="V584" i="1"/>
  <c r="M585" i="1"/>
  <c r="O585" i="1"/>
  <c r="P585" i="1"/>
  <c r="V585" i="1"/>
  <c r="A585" i="1"/>
  <c r="A586" i="1"/>
  <c r="M586" i="1"/>
  <c r="O586" i="1"/>
  <c r="P586" i="1"/>
  <c r="V586" i="1"/>
  <c r="M587" i="1"/>
  <c r="O587" i="1"/>
  <c r="P587" i="1"/>
  <c r="V587" i="1"/>
  <c r="A587" i="1"/>
  <c r="A588" i="1"/>
  <c r="M588" i="1"/>
  <c r="O588" i="1"/>
  <c r="P588" i="1"/>
  <c r="V588" i="1"/>
  <c r="M589" i="1"/>
  <c r="O589" i="1"/>
  <c r="P589" i="1"/>
  <c r="V589" i="1"/>
  <c r="A589" i="1"/>
  <c r="A590" i="1"/>
  <c r="M590" i="1"/>
  <c r="O590" i="1"/>
  <c r="P590" i="1"/>
  <c r="V590" i="1"/>
  <c r="M591" i="1"/>
  <c r="O591" i="1"/>
  <c r="P591" i="1"/>
  <c r="V591" i="1"/>
  <c r="A591" i="1"/>
  <c r="A592" i="1"/>
  <c r="M592" i="1"/>
  <c r="O592" i="1"/>
  <c r="P592" i="1"/>
  <c r="V592" i="1"/>
  <c r="M593" i="1"/>
  <c r="O593" i="1"/>
  <c r="P593" i="1"/>
  <c r="V593" i="1"/>
  <c r="A593" i="1"/>
  <c r="A594" i="1"/>
  <c r="M594" i="1"/>
  <c r="O594" i="1"/>
  <c r="P594" i="1"/>
  <c r="V594" i="1"/>
  <c r="M595" i="1"/>
  <c r="O595" i="1"/>
  <c r="P595" i="1"/>
  <c r="V595" i="1"/>
  <c r="A595" i="1"/>
  <c r="A596" i="1"/>
  <c r="M596" i="1"/>
  <c r="O596" i="1"/>
  <c r="P596" i="1"/>
  <c r="V596" i="1"/>
  <c r="M597" i="1"/>
  <c r="O597" i="1"/>
  <c r="P597" i="1"/>
  <c r="V597" i="1"/>
  <c r="A597" i="1"/>
  <c r="A598" i="1"/>
  <c r="M598" i="1"/>
  <c r="O598" i="1"/>
  <c r="P598" i="1"/>
  <c r="V598" i="1"/>
  <c r="M599" i="1"/>
  <c r="O599" i="1"/>
  <c r="P599" i="1"/>
  <c r="V599" i="1"/>
  <c r="A599" i="1"/>
  <c r="A600" i="1"/>
  <c r="M600" i="1"/>
  <c r="O600" i="1"/>
  <c r="P600" i="1"/>
  <c r="V600" i="1"/>
  <c r="M601" i="1"/>
  <c r="O601" i="1"/>
  <c r="P601" i="1"/>
  <c r="V601" i="1"/>
  <c r="A601" i="1"/>
  <c r="A602" i="1"/>
  <c r="M602" i="1"/>
  <c r="O602" i="1"/>
  <c r="P602" i="1"/>
  <c r="V602" i="1"/>
  <c r="M603" i="1"/>
  <c r="O603" i="1"/>
  <c r="P603" i="1"/>
  <c r="V603" i="1"/>
  <c r="A603" i="1"/>
  <c r="A604" i="1"/>
  <c r="M604" i="1"/>
  <c r="O604" i="1"/>
  <c r="P604" i="1"/>
  <c r="V604" i="1"/>
  <c r="M605" i="1"/>
  <c r="O605" i="1"/>
  <c r="P605" i="1"/>
  <c r="V605" i="1"/>
  <c r="A605" i="1"/>
  <c r="A606" i="1"/>
  <c r="M606" i="1"/>
  <c r="O606" i="1"/>
  <c r="P606" i="1"/>
  <c r="V606" i="1"/>
  <c r="M607" i="1"/>
  <c r="O607" i="1"/>
  <c r="P607" i="1"/>
  <c r="V607" i="1"/>
  <c r="A607" i="1"/>
  <c r="A608" i="1"/>
  <c r="M608" i="1"/>
  <c r="O608" i="1"/>
  <c r="P608" i="1"/>
  <c r="V608" i="1"/>
  <c r="M609" i="1"/>
  <c r="O609" i="1"/>
  <c r="P609" i="1"/>
  <c r="V609" i="1"/>
  <c r="A609" i="1"/>
  <c r="A610" i="1"/>
  <c r="M610" i="1"/>
  <c r="O610" i="1"/>
  <c r="P610" i="1"/>
  <c r="V610" i="1"/>
  <c r="M611" i="1"/>
  <c r="O611" i="1"/>
  <c r="P611" i="1"/>
  <c r="V611" i="1"/>
  <c r="A611" i="1"/>
  <c r="A612" i="1"/>
  <c r="M612" i="1"/>
  <c r="O612" i="1"/>
  <c r="P612" i="1"/>
  <c r="V612" i="1"/>
  <c r="M613" i="1"/>
  <c r="O613" i="1"/>
  <c r="P613" i="1"/>
  <c r="V613" i="1"/>
  <c r="A613" i="1"/>
  <c r="A614" i="1"/>
  <c r="M614" i="1"/>
  <c r="O614" i="1"/>
  <c r="P614" i="1"/>
  <c r="V614" i="1"/>
  <c r="M615" i="1"/>
  <c r="O615" i="1"/>
  <c r="P615" i="1"/>
  <c r="V615" i="1"/>
  <c r="A615" i="1"/>
  <c r="A616" i="1"/>
  <c r="M616" i="1"/>
  <c r="O616" i="1"/>
  <c r="P616" i="1"/>
  <c r="V616" i="1"/>
  <c r="M617" i="1"/>
  <c r="O617" i="1"/>
  <c r="P617" i="1"/>
  <c r="V617" i="1"/>
  <c r="A617" i="1"/>
  <c r="A618" i="1"/>
  <c r="M618" i="1"/>
  <c r="O618" i="1"/>
  <c r="P618" i="1"/>
  <c r="V618" i="1"/>
  <c r="M619" i="1"/>
  <c r="O619" i="1"/>
  <c r="P619" i="1"/>
  <c r="V619" i="1"/>
  <c r="A619" i="1"/>
  <c r="A620" i="1"/>
  <c r="M620" i="1"/>
  <c r="O620" i="1"/>
  <c r="P620" i="1"/>
  <c r="V620" i="1"/>
  <c r="M621" i="1"/>
  <c r="O621" i="1"/>
  <c r="P621" i="1"/>
  <c r="V621" i="1"/>
  <c r="A621" i="1"/>
  <c r="A622" i="1"/>
  <c r="M622" i="1"/>
  <c r="O622" i="1"/>
  <c r="P622" i="1"/>
  <c r="V622" i="1"/>
  <c r="M623" i="1"/>
  <c r="O623" i="1"/>
  <c r="P623" i="1"/>
  <c r="V623" i="1"/>
  <c r="A623" i="1"/>
  <c r="A624" i="1"/>
  <c r="M624" i="1"/>
  <c r="O624" i="1"/>
  <c r="P624" i="1"/>
  <c r="V624" i="1"/>
  <c r="M625" i="1"/>
  <c r="O625" i="1"/>
  <c r="P625" i="1"/>
  <c r="V625" i="1"/>
  <c r="A625" i="1"/>
  <c r="A626" i="1"/>
  <c r="M626" i="1"/>
  <c r="O626" i="1"/>
  <c r="P626" i="1"/>
  <c r="V626" i="1"/>
  <c r="M627" i="1"/>
  <c r="O627" i="1"/>
  <c r="P627" i="1"/>
  <c r="V627" i="1"/>
  <c r="A627" i="1"/>
  <c r="A628" i="1"/>
  <c r="M628" i="1"/>
  <c r="O628" i="1"/>
  <c r="P628" i="1"/>
  <c r="V628" i="1"/>
  <c r="M629" i="1"/>
  <c r="O629" i="1"/>
  <c r="P629" i="1"/>
  <c r="V629" i="1"/>
  <c r="A629" i="1"/>
  <c r="A630" i="1"/>
  <c r="M630" i="1"/>
  <c r="O630" i="1"/>
  <c r="P630" i="1"/>
  <c r="V630" i="1"/>
  <c r="M631" i="1"/>
  <c r="O631" i="1"/>
  <c r="P631" i="1"/>
  <c r="V631" i="1"/>
  <c r="A631" i="1"/>
  <c r="A632" i="1"/>
  <c r="M632" i="1"/>
  <c r="O632" i="1"/>
  <c r="P632" i="1"/>
  <c r="V632" i="1"/>
  <c r="M633" i="1"/>
  <c r="O633" i="1"/>
  <c r="P633" i="1"/>
  <c r="V633" i="1"/>
  <c r="A633" i="1"/>
  <c r="A634" i="1"/>
  <c r="M634" i="1"/>
  <c r="O634" i="1"/>
  <c r="P634" i="1"/>
  <c r="V634" i="1"/>
  <c r="M635" i="1"/>
  <c r="O635" i="1"/>
  <c r="P635" i="1"/>
  <c r="V635" i="1"/>
  <c r="A635" i="1"/>
  <c r="A636" i="1"/>
  <c r="M636" i="1"/>
  <c r="O636" i="1"/>
  <c r="P636" i="1"/>
  <c r="V636" i="1"/>
  <c r="M637" i="1"/>
  <c r="O637" i="1"/>
  <c r="P637" i="1"/>
  <c r="V637" i="1"/>
  <c r="A637" i="1"/>
  <c r="A638" i="1"/>
  <c r="M638" i="1"/>
  <c r="O638" i="1"/>
  <c r="P638" i="1"/>
  <c r="V638" i="1"/>
  <c r="M639" i="1"/>
  <c r="O639" i="1"/>
  <c r="P639" i="1"/>
  <c r="V639" i="1"/>
  <c r="A639" i="1"/>
  <c r="A640" i="1"/>
  <c r="M640" i="1"/>
  <c r="O640" i="1"/>
  <c r="P640" i="1"/>
  <c r="V640" i="1"/>
  <c r="M641" i="1"/>
  <c r="O641" i="1"/>
  <c r="P641" i="1"/>
  <c r="V641" i="1"/>
  <c r="A641" i="1"/>
  <c r="A642" i="1"/>
  <c r="M642" i="1"/>
  <c r="O642" i="1"/>
  <c r="P642" i="1"/>
  <c r="V642" i="1"/>
  <c r="M643" i="1"/>
  <c r="O643" i="1"/>
  <c r="P643" i="1"/>
  <c r="V643" i="1"/>
  <c r="A643" i="1"/>
  <c r="A644" i="1"/>
  <c r="M644" i="1"/>
  <c r="O644" i="1"/>
  <c r="P644" i="1"/>
  <c r="V644" i="1"/>
  <c r="M645" i="1"/>
  <c r="O645" i="1"/>
  <c r="P645" i="1"/>
  <c r="V645" i="1"/>
  <c r="A645" i="1"/>
  <c r="A646" i="1"/>
  <c r="M646" i="1"/>
  <c r="O646" i="1"/>
  <c r="P646" i="1"/>
  <c r="V646" i="1"/>
  <c r="M647" i="1"/>
  <c r="O647" i="1"/>
  <c r="P647" i="1"/>
  <c r="V647" i="1"/>
  <c r="A647" i="1"/>
  <c r="A648" i="1"/>
  <c r="M648" i="1"/>
  <c r="O648" i="1"/>
  <c r="P648" i="1"/>
  <c r="V648" i="1"/>
  <c r="M649" i="1"/>
  <c r="O649" i="1"/>
  <c r="P649" i="1"/>
  <c r="V649" i="1"/>
  <c r="A649" i="1"/>
  <c r="A650" i="1"/>
  <c r="M650" i="1"/>
  <c r="O650" i="1"/>
  <c r="P650" i="1"/>
  <c r="V650" i="1"/>
  <c r="M651" i="1"/>
  <c r="O651" i="1"/>
  <c r="P651" i="1"/>
  <c r="V651" i="1"/>
  <c r="A651" i="1"/>
  <c r="A652" i="1"/>
  <c r="M652" i="1"/>
  <c r="O652" i="1"/>
  <c r="P652" i="1"/>
  <c r="V652" i="1"/>
  <c r="M653" i="1"/>
  <c r="O653" i="1"/>
  <c r="P653" i="1"/>
  <c r="V653" i="1"/>
  <c r="A653" i="1"/>
  <c r="A654" i="1"/>
  <c r="M654" i="1"/>
  <c r="O654" i="1"/>
  <c r="P654" i="1"/>
  <c r="V654" i="1"/>
  <c r="M655" i="1"/>
  <c r="O655" i="1"/>
  <c r="P655" i="1"/>
  <c r="V655" i="1"/>
  <c r="A655" i="1"/>
  <c r="A656" i="1"/>
  <c r="M656" i="1"/>
  <c r="O656" i="1"/>
  <c r="P656" i="1"/>
  <c r="V656" i="1"/>
  <c r="M657" i="1"/>
  <c r="O657" i="1"/>
  <c r="P657" i="1"/>
  <c r="V657" i="1"/>
  <c r="A657" i="1"/>
  <c r="A658" i="1"/>
  <c r="M658" i="1"/>
  <c r="O658" i="1"/>
  <c r="P658" i="1"/>
  <c r="V658" i="1"/>
  <c r="M659" i="1"/>
  <c r="O659" i="1"/>
  <c r="P659" i="1"/>
  <c r="V659" i="1"/>
  <c r="A659" i="1"/>
  <c r="A660" i="1"/>
  <c r="M660" i="1"/>
  <c r="O660" i="1"/>
  <c r="P660" i="1"/>
  <c r="V660" i="1"/>
  <c r="M661" i="1"/>
  <c r="O661" i="1"/>
  <c r="P661" i="1"/>
  <c r="V661" i="1"/>
  <c r="A661" i="1"/>
  <c r="A662" i="1"/>
  <c r="M662" i="1"/>
  <c r="O662" i="1"/>
  <c r="P662" i="1"/>
  <c r="V662" i="1"/>
  <c r="M663" i="1"/>
  <c r="O663" i="1"/>
  <c r="P663" i="1"/>
  <c r="V663" i="1"/>
  <c r="A663" i="1"/>
  <c r="A664" i="1"/>
  <c r="M664" i="1"/>
  <c r="O664" i="1"/>
  <c r="P664" i="1"/>
  <c r="V664" i="1"/>
  <c r="M665" i="1"/>
  <c r="O665" i="1"/>
  <c r="P665" i="1"/>
  <c r="V665" i="1"/>
  <c r="A665" i="1"/>
  <c r="A666" i="1"/>
  <c r="M666" i="1"/>
  <c r="O666" i="1"/>
  <c r="P666" i="1"/>
  <c r="V666" i="1"/>
  <c r="M667" i="1"/>
  <c r="O667" i="1"/>
  <c r="P667" i="1"/>
  <c r="V667" i="1"/>
  <c r="A667" i="1"/>
  <c r="A668" i="1"/>
  <c r="M668" i="1"/>
  <c r="O668" i="1"/>
  <c r="P668" i="1"/>
  <c r="V668" i="1"/>
  <c r="M669" i="1"/>
  <c r="O669" i="1"/>
  <c r="P669" i="1"/>
  <c r="V669" i="1"/>
  <c r="A669" i="1"/>
  <c r="A670" i="1"/>
  <c r="M670" i="1"/>
  <c r="O670" i="1"/>
  <c r="P670" i="1"/>
  <c r="V670" i="1"/>
  <c r="M671" i="1"/>
  <c r="O671" i="1"/>
  <c r="P671" i="1"/>
  <c r="V671" i="1"/>
  <c r="A671" i="1"/>
  <c r="A672" i="1"/>
  <c r="M672" i="1"/>
  <c r="O672" i="1"/>
  <c r="P672" i="1"/>
  <c r="V672" i="1"/>
  <c r="M673" i="1"/>
  <c r="O673" i="1"/>
  <c r="P673" i="1"/>
  <c r="V673" i="1"/>
  <c r="A673" i="1"/>
  <c r="A674" i="1"/>
  <c r="M674" i="1"/>
  <c r="O674" i="1"/>
  <c r="P674" i="1"/>
  <c r="V674" i="1"/>
  <c r="M675" i="1"/>
  <c r="O675" i="1"/>
  <c r="P675" i="1"/>
  <c r="V675" i="1"/>
  <c r="A675" i="1"/>
  <c r="A676" i="1"/>
  <c r="M676" i="1"/>
  <c r="O676" i="1"/>
  <c r="P676" i="1"/>
  <c r="V676" i="1"/>
  <c r="M677" i="1"/>
  <c r="O677" i="1"/>
  <c r="P677" i="1"/>
  <c r="V677" i="1"/>
  <c r="A677" i="1"/>
  <c r="A678" i="1"/>
  <c r="M678" i="1"/>
  <c r="O678" i="1"/>
  <c r="P678" i="1"/>
  <c r="V678" i="1"/>
  <c r="M679" i="1"/>
  <c r="O679" i="1"/>
  <c r="P679" i="1"/>
  <c r="V679" i="1"/>
  <c r="A679" i="1"/>
  <c r="A680" i="1"/>
  <c r="M680" i="1"/>
  <c r="O680" i="1"/>
  <c r="P680" i="1"/>
  <c r="V680" i="1"/>
  <c r="M681" i="1"/>
  <c r="O681" i="1"/>
  <c r="P681" i="1"/>
  <c r="V681" i="1"/>
  <c r="A681" i="1"/>
  <c r="A682" i="1"/>
  <c r="M682" i="1"/>
  <c r="O682" i="1"/>
  <c r="P682" i="1"/>
  <c r="V682" i="1"/>
  <c r="M683" i="1"/>
  <c r="O683" i="1"/>
  <c r="P683" i="1"/>
  <c r="V683" i="1"/>
  <c r="A683" i="1"/>
  <c r="A684" i="1"/>
  <c r="M684" i="1"/>
  <c r="O684" i="1"/>
  <c r="P684" i="1"/>
  <c r="V684" i="1"/>
  <c r="M685" i="1"/>
  <c r="O685" i="1"/>
  <c r="P685" i="1"/>
  <c r="V685" i="1"/>
  <c r="A685" i="1"/>
  <c r="A686" i="1"/>
  <c r="M686" i="1"/>
  <c r="O686" i="1"/>
  <c r="P686" i="1"/>
  <c r="V686" i="1"/>
  <c r="M687" i="1"/>
  <c r="O687" i="1"/>
  <c r="P687" i="1"/>
  <c r="V687" i="1"/>
  <c r="A687" i="1"/>
  <c r="A688" i="1"/>
  <c r="M688" i="1"/>
  <c r="O688" i="1"/>
  <c r="P688" i="1"/>
  <c r="V688" i="1"/>
  <c r="M689" i="1"/>
  <c r="O689" i="1"/>
  <c r="P689" i="1"/>
  <c r="V689" i="1"/>
  <c r="A689" i="1"/>
  <c r="A690" i="1"/>
  <c r="M690" i="1"/>
  <c r="O690" i="1"/>
  <c r="P690" i="1"/>
  <c r="V690" i="1"/>
  <c r="M691" i="1"/>
  <c r="O691" i="1"/>
  <c r="P691" i="1"/>
  <c r="V691" i="1"/>
  <c r="A691" i="1"/>
  <c r="A692" i="1"/>
  <c r="M692" i="1"/>
  <c r="O692" i="1"/>
  <c r="P692" i="1"/>
  <c r="V692" i="1"/>
  <c r="M693" i="1"/>
  <c r="O693" i="1"/>
  <c r="P693" i="1"/>
  <c r="V693" i="1"/>
  <c r="A693" i="1"/>
  <c r="A694" i="1"/>
  <c r="M694" i="1"/>
  <c r="O694" i="1"/>
  <c r="P694" i="1"/>
  <c r="V694" i="1"/>
  <c r="M695" i="1"/>
  <c r="O695" i="1"/>
  <c r="P695" i="1"/>
  <c r="V695" i="1"/>
  <c r="A695" i="1"/>
  <c r="A696" i="1"/>
  <c r="M696" i="1"/>
  <c r="O696" i="1"/>
  <c r="P696" i="1"/>
  <c r="V696" i="1"/>
  <c r="M697" i="1"/>
  <c r="O697" i="1"/>
  <c r="P697" i="1"/>
  <c r="V697" i="1"/>
  <c r="A697" i="1"/>
  <c r="A698" i="1"/>
  <c r="M698" i="1"/>
  <c r="O698" i="1"/>
  <c r="P698" i="1"/>
  <c r="V698" i="1"/>
  <c r="A700" i="1" l="1"/>
  <c r="A125" i="1"/>
  <c r="A123" i="1"/>
  <c r="A121" i="1"/>
  <c r="A119" i="1"/>
  <c r="A117" i="1"/>
  <c r="A115" i="1"/>
  <c r="A113" i="1"/>
  <c r="A111" i="1"/>
  <c r="A109" i="1"/>
  <c r="A107" i="1"/>
  <c r="A105" i="1"/>
  <c r="A103" i="1"/>
  <c r="A101" i="1"/>
  <c r="A99" i="1"/>
  <c r="A97" i="1"/>
  <c r="A95" i="1"/>
  <c r="A93" i="1"/>
  <c r="A91" i="1"/>
  <c r="A90" i="1"/>
  <c r="A88" i="1"/>
  <c r="A86" i="1"/>
  <c r="A84" i="1"/>
  <c r="A82" i="1"/>
  <c r="A80" i="1"/>
  <c r="A78" i="1"/>
  <c r="A76" i="1"/>
  <c r="A74" i="1"/>
  <c r="A72" i="1"/>
  <c r="A70" i="1"/>
  <c r="A68" i="1"/>
  <c r="A66" i="1"/>
  <c r="A64" i="1"/>
  <c r="A62" i="1"/>
  <c r="A60" i="1"/>
  <c r="A58" i="1"/>
  <c r="A56" i="1"/>
  <c r="A54" i="1"/>
  <c r="A52" i="1"/>
  <c r="A50" i="1"/>
  <c r="A48" i="1"/>
  <c r="A46" i="1"/>
  <c r="A44" i="1"/>
  <c r="A42" i="1"/>
  <c r="A40" i="1"/>
  <c r="A38" i="1"/>
  <c r="A36" i="1"/>
  <c r="A34" i="1"/>
  <c r="V9" i="1"/>
  <c r="P9" i="1"/>
  <c r="Q9" i="1" s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25" i="1"/>
  <c r="Q25" i="1" s="1"/>
  <c r="O9" i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13" i="1"/>
  <c r="M9" i="1"/>
  <c r="M10" i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12" i="1"/>
  <c r="V30" i="1"/>
  <c r="W30" i="1" s="1"/>
  <c r="A30" i="1"/>
  <c r="V31" i="1"/>
  <c r="W31" i="1" s="1"/>
  <c r="V32" i="1"/>
  <c r="W32" i="1" s="1"/>
  <c r="Z10" i="1"/>
  <c r="A10" i="1" s="1"/>
  <c r="Z11" i="1"/>
  <c r="A11" i="1" s="1"/>
  <c r="Z12" i="1"/>
  <c r="A12" i="1" s="1"/>
  <c r="Z13" i="1"/>
  <c r="A13" i="1" s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Z9" i="1"/>
  <c r="V10" i="1"/>
  <c r="V11" i="1"/>
  <c r="V12" i="1"/>
  <c r="V13" i="1"/>
  <c r="W13" i="1" s="1"/>
  <c r="V14" i="1"/>
  <c r="W14" i="1" s="1"/>
  <c r="V15" i="1"/>
  <c r="V16" i="1"/>
  <c r="V17" i="1"/>
  <c r="V18" i="1"/>
  <c r="V19" i="1"/>
  <c r="V20" i="1"/>
  <c r="V21" i="1"/>
  <c r="V22" i="1"/>
  <c r="V23" i="1"/>
  <c r="V24" i="1"/>
  <c r="V25" i="1"/>
  <c r="W25" i="1" s="1"/>
  <c r="V26" i="1"/>
  <c r="W26" i="1" s="1"/>
  <c r="V27" i="1"/>
  <c r="W27" i="1" s="1"/>
  <c r="V28" i="1"/>
  <c r="W28" i="1" s="1"/>
  <c r="V29" i="1"/>
  <c r="W29" i="1" s="1"/>
  <c r="W5" i="1" s="1"/>
  <c r="A25" i="1" l="1"/>
  <c r="AA10" i="1"/>
  <c r="AA12" i="1"/>
  <c r="AA14" i="1"/>
  <c r="AA16" i="1"/>
  <c r="AA18" i="1"/>
  <c r="AA20" i="1"/>
  <c r="AA22" i="1"/>
  <c r="AA24" i="1"/>
  <c r="AA26" i="1"/>
  <c r="AA28" i="1"/>
  <c r="AA30" i="1"/>
  <c r="AA32" i="1"/>
  <c r="AA34" i="1"/>
  <c r="AA36" i="1"/>
  <c r="AA38" i="1"/>
  <c r="AA40" i="1"/>
  <c r="AA42" i="1"/>
  <c r="AA44" i="1"/>
  <c r="AA46" i="1"/>
  <c r="AA48" i="1"/>
  <c r="AA50" i="1"/>
  <c r="AA52" i="1"/>
  <c r="AA54" i="1"/>
  <c r="AA56" i="1"/>
  <c r="AA58" i="1"/>
  <c r="AA60" i="1"/>
  <c r="AA62" i="1"/>
  <c r="AA64" i="1"/>
  <c r="AA66" i="1"/>
  <c r="AA68" i="1"/>
  <c r="A67" i="2" s="1"/>
  <c r="AA70" i="1"/>
  <c r="A69" i="2" s="1"/>
  <c r="AA72" i="1"/>
  <c r="A71" i="2" s="1"/>
  <c r="AA74" i="1"/>
  <c r="A73" i="2" s="1"/>
  <c r="AA76" i="1"/>
  <c r="A75" i="2" s="1"/>
  <c r="AA78" i="1"/>
  <c r="A77" i="2" s="1"/>
  <c r="AA80" i="1"/>
  <c r="A79" i="2" s="1"/>
  <c r="AA82" i="1"/>
  <c r="A81" i="2" s="1"/>
  <c r="AA84" i="1"/>
  <c r="A83" i="2" s="1"/>
  <c r="AA86" i="1"/>
  <c r="A85" i="2" s="1"/>
  <c r="AA88" i="1"/>
  <c r="A87" i="2" s="1"/>
  <c r="AA90" i="1"/>
  <c r="A89" i="2" s="1"/>
  <c r="AA92" i="1"/>
  <c r="A91" i="2" s="1"/>
  <c r="AA94" i="1"/>
  <c r="A93" i="2" s="1"/>
  <c r="AA96" i="1"/>
  <c r="A95" i="2" s="1"/>
  <c r="AA98" i="1"/>
  <c r="A97" i="2" s="1"/>
  <c r="AA100" i="1"/>
  <c r="A99" i="2" s="1"/>
  <c r="AA102" i="1"/>
  <c r="A101" i="2" s="1"/>
  <c r="AA104" i="1"/>
  <c r="A103" i="2" s="1"/>
  <c r="AA106" i="1"/>
  <c r="A105" i="2" s="1"/>
  <c r="AA108" i="1"/>
  <c r="A107" i="2" s="1"/>
  <c r="AA110" i="1"/>
  <c r="A109" i="2" s="1"/>
  <c r="AA112" i="1"/>
  <c r="A111" i="2" s="1"/>
  <c r="AA114" i="1"/>
  <c r="A113" i="2" s="1"/>
  <c r="AA116" i="1"/>
  <c r="A115" i="2" s="1"/>
  <c r="AA118" i="1"/>
  <c r="A117" i="2" s="1"/>
  <c r="AA120" i="1"/>
  <c r="A119" i="2" s="1"/>
  <c r="AA122" i="1"/>
  <c r="A121" i="2" s="1"/>
  <c r="AA124" i="1"/>
  <c r="A123" i="2" s="1"/>
  <c r="AA126" i="1"/>
  <c r="A125" i="2" s="1"/>
  <c r="AA128" i="1"/>
  <c r="A127" i="2" s="1"/>
  <c r="AA130" i="1"/>
  <c r="A129" i="2" s="1"/>
  <c r="AA132" i="1"/>
  <c r="A131" i="2" s="1"/>
  <c r="AA134" i="1"/>
  <c r="A133" i="2" s="1"/>
  <c r="AA136" i="1"/>
  <c r="A135" i="2" s="1"/>
  <c r="AA138" i="1"/>
  <c r="A137" i="2" s="1"/>
  <c r="AA140" i="1"/>
  <c r="A139" i="2" s="1"/>
  <c r="AA142" i="1"/>
  <c r="A141" i="2" s="1"/>
  <c r="AA144" i="1"/>
  <c r="A143" i="2" s="1"/>
  <c r="AA146" i="1"/>
  <c r="A145" i="2" s="1"/>
  <c r="AA148" i="1"/>
  <c r="A147" i="2" s="1"/>
  <c r="AA150" i="1"/>
  <c r="A149" i="2" s="1"/>
  <c r="AA152" i="1"/>
  <c r="A151" i="2" s="1"/>
  <c r="AA154" i="1"/>
  <c r="A153" i="2" s="1"/>
  <c r="AA156" i="1"/>
  <c r="A155" i="2" s="1"/>
  <c r="AA158" i="1"/>
  <c r="A157" i="2" s="1"/>
  <c r="AA160" i="1"/>
  <c r="A159" i="2" s="1"/>
  <c r="AA162" i="1"/>
  <c r="A161" i="2" s="1"/>
  <c r="AA164" i="1"/>
  <c r="A163" i="2" s="1"/>
  <c r="AA166" i="1"/>
  <c r="A165" i="2" s="1"/>
  <c r="AA168" i="1"/>
  <c r="A167" i="2" s="1"/>
  <c r="AA170" i="1"/>
  <c r="A169" i="2" s="1"/>
  <c r="AA172" i="1"/>
  <c r="A171" i="2" s="1"/>
  <c r="AA174" i="1"/>
  <c r="A173" i="2" s="1"/>
  <c r="AA176" i="1"/>
  <c r="A175" i="2" s="1"/>
  <c r="AA178" i="1"/>
  <c r="A177" i="2" s="1"/>
  <c r="AA180" i="1"/>
  <c r="A179" i="2" s="1"/>
  <c r="AA182" i="1"/>
  <c r="A181" i="2" s="1"/>
  <c r="AA184" i="1"/>
  <c r="A183" i="2" s="1"/>
  <c r="AA186" i="1"/>
  <c r="A185" i="2" s="1"/>
  <c r="AA188" i="1"/>
  <c r="A187" i="2" s="1"/>
  <c r="AA190" i="1"/>
  <c r="A189" i="2" s="1"/>
  <c r="AA192" i="1"/>
  <c r="A191" i="2" s="1"/>
  <c r="AA194" i="1"/>
  <c r="A193" i="2" s="1"/>
  <c r="AA196" i="1"/>
  <c r="A195" i="2" s="1"/>
  <c r="AA198" i="1"/>
  <c r="A197" i="2" s="1"/>
  <c r="AA200" i="1"/>
  <c r="A199" i="2" s="1"/>
  <c r="AA202" i="1"/>
  <c r="A201" i="2" s="1"/>
  <c r="AA204" i="1"/>
  <c r="A203" i="2" s="1"/>
  <c r="AA206" i="1"/>
  <c r="A205" i="2" s="1"/>
  <c r="AA208" i="1"/>
  <c r="A207" i="2" s="1"/>
  <c r="AA210" i="1"/>
  <c r="A209" i="2" s="1"/>
  <c r="AA212" i="1"/>
  <c r="A211" i="2" s="1"/>
  <c r="AA214" i="1"/>
  <c r="A213" i="2" s="1"/>
  <c r="AA216" i="1"/>
  <c r="A215" i="2" s="1"/>
  <c r="AA218" i="1"/>
  <c r="A217" i="2" s="1"/>
  <c r="AA220" i="1"/>
  <c r="A219" i="2" s="1"/>
  <c r="AA222" i="1"/>
  <c r="A221" i="2" s="1"/>
  <c r="AA224" i="1"/>
  <c r="A223" i="2" s="1"/>
  <c r="AA226" i="1"/>
  <c r="A225" i="2" s="1"/>
  <c r="AA228" i="1"/>
  <c r="A227" i="2" s="1"/>
  <c r="AA230" i="1"/>
  <c r="A229" i="2" s="1"/>
  <c r="AA232" i="1"/>
  <c r="A231" i="2" s="1"/>
  <c r="AA234" i="1"/>
  <c r="A233" i="2" s="1"/>
  <c r="AA236" i="1"/>
  <c r="A235" i="2" s="1"/>
  <c r="AA238" i="1"/>
  <c r="A237" i="2" s="1"/>
  <c r="AA240" i="1"/>
  <c r="A239" i="2" s="1"/>
  <c r="AA242" i="1"/>
  <c r="A241" i="2" s="1"/>
  <c r="AA244" i="1"/>
  <c r="A243" i="2" s="1"/>
  <c r="AA246" i="1"/>
  <c r="A245" i="2" s="1"/>
  <c r="AA248" i="1"/>
  <c r="A247" i="2" s="1"/>
  <c r="AA250" i="1"/>
  <c r="A249" i="2" s="1"/>
  <c r="AA252" i="1"/>
  <c r="A251" i="2" s="1"/>
  <c r="AA254" i="1"/>
  <c r="A253" i="2" s="1"/>
  <c r="AA256" i="1"/>
  <c r="A255" i="2" s="1"/>
  <c r="AA258" i="1"/>
  <c r="A257" i="2" s="1"/>
  <c r="AA260" i="1"/>
  <c r="A259" i="2" s="1"/>
  <c r="AA262" i="1"/>
  <c r="A261" i="2" s="1"/>
  <c r="AA264" i="1"/>
  <c r="A263" i="2" s="1"/>
  <c r="AA266" i="1"/>
  <c r="A265" i="2" s="1"/>
  <c r="AA268" i="1"/>
  <c r="A267" i="2" s="1"/>
  <c r="AA270" i="1"/>
  <c r="A269" i="2" s="1"/>
  <c r="AA272" i="1"/>
  <c r="A271" i="2" s="1"/>
  <c r="AA274" i="1"/>
  <c r="A273" i="2" s="1"/>
  <c r="AA276" i="1"/>
  <c r="A275" i="2" s="1"/>
  <c r="AA278" i="1"/>
  <c r="A277" i="2" s="1"/>
  <c r="AA280" i="1"/>
  <c r="A279" i="2" s="1"/>
  <c r="AA282" i="1"/>
  <c r="A281" i="2" s="1"/>
  <c r="AA284" i="1"/>
  <c r="A283" i="2" s="1"/>
  <c r="AA286" i="1"/>
  <c r="A285" i="2" s="1"/>
  <c r="AA288" i="1"/>
  <c r="A287" i="2" s="1"/>
  <c r="AA290" i="1"/>
  <c r="A289" i="2" s="1"/>
  <c r="AA292" i="1"/>
  <c r="A291" i="2" s="1"/>
  <c r="AA294" i="1"/>
  <c r="A293" i="2" s="1"/>
  <c r="AA296" i="1"/>
  <c r="A295" i="2" s="1"/>
  <c r="AA298" i="1"/>
  <c r="A297" i="2" s="1"/>
  <c r="AA300" i="1"/>
  <c r="A299" i="2" s="1"/>
  <c r="AA302" i="1"/>
  <c r="A301" i="2" s="1"/>
  <c r="AA304" i="1"/>
  <c r="A303" i="2" s="1"/>
  <c r="AA306" i="1"/>
  <c r="A305" i="2" s="1"/>
  <c r="AA308" i="1"/>
  <c r="A307" i="2" s="1"/>
  <c r="AA310" i="1"/>
  <c r="A309" i="2" s="1"/>
  <c r="AA312" i="1"/>
  <c r="A311" i="2" s="1"/>
  <c r="AA314" i="1"/>
  <c r="A313" i="2" s="1"/>
  <c r="AA316" i="1"/>
  <c r="A315" i="2" s="1"/>
  <c r="AA318" i="1"/>
  <c r="A317" i="2" s="1"/>
  <c r="AA320" i="1"/>
  <c r="A319" i="2" s="1"/>
  <c r="AA322" i="1"/>
  <c r="A321" i="2" s="1"/>
  <c r="AA324" i="1"/>
  <c r="A323" i="2" s="1"/>
  <c r="AA326" i="1"/>
  <c r="A325" i="2" s="1"/>
  <c r="AA328" i="1"/>
  <c r="A327" i="2" s="1"/>
  <c r="AA330" i="1"/>
  <c r="A329" i="2" s="1"/>
  <c r="AA332" i="1"/>
  <c r="A331" i="2" s="1"/>
  <c r="AA334" i="1"/>
  <c r="A333" i="2" s="1"/>
  <c r="AA336" i="1"/>
  <c r="A335" i="2" s="1"/>
  <c r="AA338" i="1"/>
  <c r="A337" i="2" s="1"/>
  <c r="AA340" i="1"/>
  <c r="A339" i="2" s="1"/>
  <c r="AA342" i="1"/>
  <c r="A341" i="2" s="1"/>
  <c r="AA344" i="1"/>
  <c r="A343" i="2" s="1"/>
  <c r="AA346" i="1"/>
  <c r="A345" i="2" s="1"/>
  <c r="AA348" i="1"/>
  <c r="A347" i="2" s="1"/>
  <c r="AA350" i="1"/>
  <c r="A349" i="2" s="1"/>
  <c r="AA352" i="1"/>
  <c r="A351" i="2" s="1"/>
  <c r="AA354" i="1"/>
  <c r="A353" i="2" s="1"/>
  <c r="AA356" i="1"/>
  <c r="A355" i="2" s="1"/>
  <c r="AA358" i="1"/>
  <c r="A357" i="2" s="1"/>
  <c r="AA360" i="1"/>
  <c r="A359" i="2" s="1"/>
  <c r="AA362" i="1"/>
  <c r="A361" i="2" s="1"/>
  <c r="AA364" i="1"/>
  <c r="A363" i="2" s="1"/>
  <c r="AA366" i="1"/>
  <c r="A365" i="2" s="1"/>
  <c r="AA368" i="1"/>
  <c r="A367" i="2" s="1"/>
  <c r="AA370" i="1"/>
  <c r="A369" i="2" s="1"/>
  <c r="AA372" i="1"/>
  <c r="A371" i="2" s="1"/>
  <c r="AA374" i="1"/>
  <c r="A373" i="2" s="1"/>
  <c r="AA376" i="1"/>
  <c r="A375" i="2" s="1"/>
  <c r="AA378" i="1"/>
  <c r="A377" i="2" s="1"/>
  <c r="AA380" i="1"/>
  <c r="A379" i="2" s="1"/>
  <c r="AA382" i="1"/>
  <c r="A381" i="2" s="1"/>
  <c r="AA384" i="1"/>
  <c r="A383" i="2" s="1"/>
  <c r="AA386" i="1"/>
  <c r="A385" i="2" s="1"/>
  <c r="AA388" i="1"/>
  <c r="A387" i="2" s="1"/>
  <c r="AA390" i="1"/>
  <c r="A389" i="2" s="1"/>
  <c r="AA392" i="1"/>
  <c r="A391" i="2" s="1"/>
  <c r="AA394" i="1"/>
  <c r="A393" i="2" s="1"/>
  <c r="AA396" i="1"/>
  <c r="A395" i="2" s="1"/>
  <c r="AA398" i="1"/>
  <c r="A397" i="2" s="1"/>
  <c r="AA400" i="1"/>
  <c r="A399" i="2" s="1"/>
  <c r="AA402" i="1"/>
  <c r="A401" i="2" s="1"/>
  <c r="AA404" i="1"/>
  <c r="A403" i="2" s="1"/>
  <c r="AA406" i="1"/>
  <c r="A405" i="2" s="1"/>
  <c r="AA408" i="1"/>
  <c r="A407" i="2" s="1"/>
  <c r="AA410" i="1"/>
  <c r="A409" i="2" s="1"/>
  <c r="AA412" i="1"/>
  <c r="A411" i="2" s="1"/>
  <c r="AA414" i="1"/>
  <c r="A413" i="2" s="1"/>
  <c r="AA416" i="1"/>
  <c r="A415" i="2" s="1"/>
  <c r="AA418" i="1"/>
  <c r="A417" i="2" s="1"/>
  <c r="AA420" i="1"/>
  <c r="A419" i="2" s="1"/>
  <c r="AA422" i="1"/>
  <c r="A421" i="2" s="1"/>
  <c r="AA424" i="1"/>
  <c r="A423" i="2" s="1"/>
  <c r="AA426" i="1"/>
  <c r="A425" i="2" s="1"/>
  <c r="AA428" i="1"/>
  <c r="A427" i="2" s="1"/>
  <c r="AA430" i="1"/>
  <c r="A429" i="2" s="1"/>
  <c r="AA432" i="1"/>
  <c r="A431" i="2" s="1"/>
  <c r="AA434" i="1"/>
  <c r="A433" i="2" s="1"/>
  <c r="AA436" i="1"/>
  <c r="A435" i="2" s="1"/>
  <c r="AA438" i="1"/>
  <c r="A437" i="2" s="1"/>
  <c r="AA440" i="1"/>
  <c r="A439" i="2" s="1"/>
  <c r="AA442" i="1"/>
  <c r="A441" i="2" s="1"/>
  <c r="AA444" i="1"/>
  <c r="A443" i="2" s="1"/>
  <c r="AA446" i="1"/>
  <c r="A445" i="2" s="1"/>
  <c r="AA448" i="1"/>
  <c r="A447" i="2" s="1"/>
  <c r="AA450" i="1"/>
  <c r="A449" i="2" s="1"/>
  <c r="AA452" i="1"/>
  <c r="A451" i="2" s="1"/>
  <c r="AA454" i="1"/>
  <c r="A453" i="2" s="1"/>
  <c r="AA456" i="1"/>
  <c r="A455" i="2" s="1"/>
  <c r="AA458" i="1"/>
  <c r="A457" i="2" s="1"/>
  <c r="AA460" i="1"/>
  <c r="A459" i="2" s="1"/>
  <c r="AA462" i="1"/>
  <c r="A461" i="2" s="1"/>
  <c r="AA464" i="1"/>
  <c r="A463" i="2" s="1"/>
  <c r="AA466" i="1"/>
  <c r="A465" i="2" s="1"/>
  <c r="AA468" i="1"/>
  <c r="A467" i="2" s="1"/>
  <c r="AA470" i="1"/>
  <c r="A469" i="2" s="1"/>
  <c r="AA472" i="1"/>
  <c r="A471" i="2" s="1"/>
  <c r="AA474" i="1"/>
  <c r="A473" i="2" s="1"/>
  <c r="AA476" i="1"/>
  <c r="A475" i="2" s="1"/>
  <c r="AA478" i="1"/>
  <c r="A477" i="2" s="1"/>
  <c r="AA480" i="1"/>
  <c r="A479" i="2" s="1"/>
  <c r="AA482" i="1"/>
  <c r="A481" i="2" s="1"/>
  <c r="AA484" i="1"/>
  <c r="A483" i="2" s="1"/>
  <c r="AA486" i="1"/>
  <c r="A485" i="2" s="1"/>
  <c r="AA488" i="1"/>
  <c r="A487" i="2" s="1"/>
  <c r="AA490" i="1"/>
  <c r="A489" i="2" s="1"/>
  <c r="AA492" i="1"/>
  <c r="A491" i="2" s="1"/>
  <c r="AA494" i="1"/>
  <c r="A493" i="2" s="1"/>
  <c r="AA496" i="1"/>
  <c r="A495" i="2" s="1"/>
  <c r="AA498" i="1"/>
  <c r="A497" i="2" s="1"/>
  <c r="AA500" i="1"/>
  <c r="A499" i="2" s="1"/>
  <c r="AA502" i="1"/>
  <c r="A501" i="2" s="1"/>
  <c r="AA504" i="1"/>
  <c r="A503" i="2" s="1"/>
  <c r="AA506" i="1"/>
  <c r="A505" i="2" s="1"/>
  <c r="AA508" i="1"/>
  <c r="A507" i="2" s="1"/>
  <c r="AA510" i="1"/>
  <c r="A509" i="2" s="1"/>
  <c r="AA512" i="1"/>
  <c r="A511" i="2" s="1"/>
  <c r="AA514" i="1"/>
  <c r="A513" i="2" s="1"/>
  <c r="AA516" i="1"/>
  <c r="A515" i="2" s="1"/>
  <c r="AA518" i="1"/>
  <c r="A517" i="2" s="1"/>
  <c r="AA520" i="1"/>
  <c r="A519" i="2" s="1"/>
  <c r="AA522" i="1"/>
  <c r="A521" i="2" s="1"/>
  <c r="AA524" i="1"/>
  <c r="A523" i="2" s="1"/>
  <c r="AA526" i="1"/>
  <c r="A525" i="2" s="1"/>
  <c r="AA528" i="1"/>
  <c r="A527" i="2" s="1"/>
  <c r="AA530" i="1"/>
  <c r="A529" i="2" s="1"/>
  <c r="AA532" i="1"/>
  <c r="A531" i="2" s="1"/>
  <c r="AA534" i="1"/>
  <c r="A533" i="2" s="1"/>
  <c r="AA536" i="1"/>
  <c r="A535" i="2" s="1"/>
  <c r="AA538" i="1"/>
  <c r="A537" i="2" s="1"/>
  <c r="AA540" i="1"/>
  <c r="A539" i="2" s="1"/>
  <c r="AA542" i="1"/>
  <c r="A541" i="2" s="1"/>
  <c r="AA544" i="1"/>
  <c r="A543" i="2" s="1"/>
  <c r="AA546" i="1"/>
  <c r="A545" i="2" s="1"/>
  <c r="AA548" i="1"/>
  <c r="A547" i="2" s="1"/>
  <c r="AA550" i="1"/>
  <c r="A549" i="2" s="1"/>
  <c r="AA552" i="1"/>
  <c r="A551" i="2" s="1"/>
  <c r="AA554" i="1"/>
  <c r="A553" i="2" s="1"/>
  <c r="AA556" i="1"/>
  <c r="A555" i="2" s="1"/>
  <c r="AA558" i="1"/>
  <c r="A557" i="2" s="1"/>
  <c r="AA560" i="1"/>
  <c r="A559" i="2" s="1"/>
  <c r="AA562" i="1"/>
  <c r="A561" i="2" s="1"/>
  <c r="AA564" i="1"/>
  <c r="A563" i="2" s="1"/>
  <c r="AA566" i="1"/>
  <c r="A565" i="2" s="1"/>
  <c r="AA568" i="1"/>
  <c r="A567" i="2" s="1"/>
  <c r="AA570" i="1"/>
  <c r="A569" i="2" s="1"/>
  <c r="AA572" i="1"/>
  <c r="A571" i="2" s="1"/>
  <c r="AA574" i="1"/>
  <c r="A573" i="2" s="1"/>
  <c r="AA576" i="1"/>
  <c r="A575" i="2" s="1"/>
  <c r="AA578" i="1"/>
  <c r="A577" i="2" s="1"/>
  <c r="AA580" i="1"/>
  <c r="A579" i="2" s="1"/>
  <c r="AA582" i="1"/>
  <c r="A581" i="2" s="1"/>
  <c r="AA584" i="1"/>
  <c r="A583" i="2" s="1"/>
  <c r="AA586" i="1"/>
  <c r="A585" i="2" s="1"/>
  <c r="AA588" i="1"/>
  <c r="A587" i="2" s="1"/>
  <c r="AA590" i="1"/>
  <c r="A589" i="2" s="1"/>
  <c r="AA592" i="1"/>
  <c r="A591" i="2" s="1"/>
  <c r="AA594" i="1"/>
  <c r="A593" i="2" s="1"/>
  <c r="AA596" i="1"/>
  <c r="A595" i="2" s="1"/>
  <c r="AA598" i="1"/>
  <c r="A597" i="2" s="1"/>
  <c r="AA600" i="1"/>
  <c r="A599" i="2" s="1"/>
  <c r="AA602" i="1"/>
  <c r="A601" i="2" s="1"/>
  <c r="AA604" i="1"/>
  <c r="A603" i="2" s="1"/>
  <c r="AA606" i="1"/>
  <c r="A605" i="2" s="1"/>
  <c r="AA608" i="1"/>
  <c r="A607" i="2" s="1"/>
  <c r="AA610" i="1"/>
  <c r="A609" i="2" s="1"/>
  <c r="AA612" i="1"/>
  <c r="A611" i="2" s="1"/>
  <c r="AA614" i="1"/>
  <c r="A613" i="2" s="1"/>
  <c r="AA616" i="1"/>
  <c r="A615" i="2" s="1"/>
  <c r="AA618" i="1"/>
  <c r="A617" i="2" s="1"/>
  <c r="AA620" i="1"/>
  <c r="A619" i="2" s="1"/>
  <c r="AA622" i="1"/>
  <c r="A621" i="2" s="1"/>
  <c r="AA624" i="1"/>
  <c r="A623" i="2" s="1"/>
  <c r="AA626" i="1"/>
  <c r="A625" i="2" s="1"/>
  <c r="AA628" i="1"/>
  <c r="A627" i="2" s="1"/>
  <c r="AA630" i="1"/>
  <c r="A629" i="2" s="1"/>
  <c r="AA632" i="1"/>
  <c r="A631" i="2" s="1"/>
  <c r="AA634" i="1"/>
  <c r="A633" i="2" s="1"/>
  <c r="AA636" i="1"/>
  <c r="A635" i="2" s="1"/>
  <c r="AA638" i="1"/>
  <c r="A637" i="2" s="1"/>
  <c r="AA640" i="1"/>
  <c r="A639" i="2" s="1"/>
  <c r="AA642" i="1"/>
  <c r="A641" i="2" s="1"/>
  <c r="AA644" i="1"/>
  <c r="A643" i="2" s="1"/>
  <c r="AA646" i="1"/>
  <c r="A645" i="2" s="1"/>
  <c r="AA648" i="1"/>
  <c r="A647" i="2" s="1"/>
  <c r="AA650" i="1"/>
  <c r="A649" i="2" s="1"/>
  <c r="AA652" i="1"/>
  <c r="A651" i="2" s="1"/>
  <c r="AA654" i="1"/>
  <c r="A653" i="2" s="1"/>
  <c r="AA656" i="1"/>
  <c r="A655" i="2" s="1"/>
  <c r="AA658" i="1"/>
  <c r="A657" i="2" s="1"/>
  <c r="AA660" i="1"/>
  <c r="A659" i="2" s="1"/>
  <c r="AA662" i="1"/>
  <c r="A661" i="2" s="1"/>
  <c r="AA664" i="1"/>
  <c r="A663" i="2" s="1"/>
  <c r="AA666" i="1"/>
  <c r="A665" i="2" s="1"/>
  <c r="AA668" i="1"/>
  <c r="A667" i="2" s="1"/>
  <c r="AA670" i="1"/>
  <c r="A669" i="2" s="1"/>
  <c r="AA672" i="1"/>
  <c r="A671" i="2" s="1"/>
  <c r="AA674" i="1"/>
  <c r="A673" i="2" s="1"/>
  <c r="AA676" i="1"/>
  <c r="A675" i="2" s="1"/>
  <c r="AA678" i="1"/>
  <c r="A677" i="2" s="1"/>
  <c r="AA680" i="1"/>
  <c r="A679" i="2" s="1"/>
  <c r="AA682" i="1"/>
  <c r="A681" i="2" s="1"/>
  <c r="AA684" i="1"/>
  <c r="A683" i="2" s="1"/>
  <c r="AA686" i="1"/>
  <c r="A685" i="2" s="1"/>
  <c r="AA688" i="1"/>
  <c r="A687" i="2" s="1"/>
  <c r="AA690" i="1"/>
  <c r="A689" i="2" s="1"/>
  <c r="AA692" i="1"/>
  <c r="A691" i="2" s="1"/>
  <c r="AA694" i="1"/>
  <c r="A693" i="2" s="1"/>
  <c r="AA696" i="1"/>
  <c r="A695" i="2" s="1"/>
  <c r="AA698" i="1"/>
  <c r="A697" i="2" s="1"/>
  <c r="AA700" i="1"/>
  <c r="A699" i="2" s="1"/>
  <c r="AA702" i="1"/>
  <c r="A701" i="2" s="1"/>
  <c r="AA704" i="1"/>
  <c r="A703" i="2" s="1"/>
  <c r="AA706" i="1"/>
  <c r="A705" i="2" s="1"/>
  <c r="AA708" i="1"/>
  <c r="A707" i="2" s="1"/>
  <c r="AA9" i="1"/>
  <c r="AA11" i="1"/>
  <c r="AA13" i="1"/>
  <c r="AA15" i="1"/>
  <c r="AA17" i="1"/>
  <c r="AA19" i="1"/>
  <c r="AA21" i="1"/>
  <c r="AA23" i="1"/>
  <c r="AA25" i="1"/>
  <c r="AA27" i="1"/>
  <c r="AA29" i="1"/>
  <c r="AA31" i="1"/>
  <c r="AA33" i="1"/>
  <c r="AA35" i="1"/>
  <c r="AA37" i="1"/>
  <c r="AA39" i="1"/>
  <c r="AA41" i="1"/>
  <c r="AA43" i="1"/>
  <c r="AA45" i="1"/>
  <c r="AA47" i="1"/>
  <c r="AA49" i="1"/>
  <c r="AA51" i="1"/>
  <c r="AA53" i="1"/>
  <c r="AA55" i="1"/>
  <c r="AA57" i="1"/>
  <c r="AA59" i="1"/>
  <c r="AA61" i="1"/>
  <c r="AA63" i="1"/>
  <c r="AA65" i="1"/>
  <c r="AA67" i="1"/>
  <c r="A66" i="2" s="1"/>
  <c r="AA69" i="1"/>
  <c r="A68" i="2" s="1"/>
  <c r="AA71" i="1"/>
  <c r="A70" i="2" s="1"/>
  <c r="AA73" i="1"/>
  <c r="A72" i="2" s="1"/>
  <c r="AA75" i="1"/>
  <c r="A74" i="2" s="1"/>
  <c r="AA77" i="1"/>
  <c r="A76" i="2" s="1"/>
  <c r="AA79" i="1"/>
  <c r="A78" i="2" s="1"/>
  <c r="AA81" i="1"/>
  <c r="A80" i="2" s="1"/>
  <c r="AA83" i="1"/>
  <c r="A82" i="2" s="1"/>
  <c r="AA85" i="1"/>
  <c r="A84" i="2" s="1"/>
  <c r="AA87" i="1"/>
  <c r="A86" i="2" s="1"/>
  <c r="AA89" i="1"/>
  <c r="A88" i="2" s="1"/>
  <c r="AA91" i="1"/>
  <c r="A90" i="2" s="1"/>
  <c r="AA93" i="1"/>
  <c r="A92" i="2" s="1"/>
  <c r="AA95" i="1"/>
  <c r="A94" i="2" s="1"/>
  <c r="AA97" i="1"/>
  <c r="A96" i="2" s="1"/>
  <c r="AA99" i="1"/>
  <c r="A98" i="2" s="1"/>
  <c r="AA101" i="1"/>
  <c r="A100" i="2" s="1"/>
  <c r="AA103" i="1"/>
  <c r="A102" i="2" s="1"/>
  <c r="AA105" i="1"/>
  <c r="A104" i="2" s="1"/>
  <c r="AA107" i="1"/>
  <c r="A106" i="2" s="1"/>
  <c r="AA109" i="1"/>
  <c r="A108" i="2" s="1"/>
  <c r="AA111" i="1"/>
  <c r="A110" i="2" s="1"/>
  <c r="AA113" i="1"/>
  <c r="A112" i="2" s="1"/>
  <c r="AA115" i="1"/>
  <c r="A114" i="2" s="1"/>
  <c r="AA117" i="1"/>
  <c r="A116" i="2" s="1"/>
  <c r="AA119" i="1"/>
  <c r="A118" i="2" s="1"/>
  <c r="AA121" i="1"/>
  <c r="A120" i="2" s="1"/>
  <c r="AA123" i="1"/>
  <c r="A122" i="2" s="1"/>
  <c r="AA125" i="1"/>
  <c r="A124" i="2" s="1"/>
  <c r="AA127" i="1"/>
  <c r="A126" i="2" s="1"/>
  <c r="AA129" i="1"/>
  <c r="A128" i="2" s="1"/>
  <c r="AA131" i="1"/>
  <c r="A130" i="2" s="1"/>
  <c r="AA133" i="1"/>
  <c r="A132" i="2" s="1"/>
  <c r="AA135" i="1"/>
  <c r="A134" i="2" s="1"/>
  <c r="AA137" i="1"/>
  <c r="A136" i="2" s="1"/>
  <c r="AA139" i="1"/>
  <c r="A138" i="2" s="1"/>
  <c r="AA141" i="1"/>
  <c r="A140" i="2" s="1"/>
  <c r="AA143" i="1"/>
  <c r="A142" i="2" s="1"/>
  <c r="AA145" i="1"/>
  <c r="A144" i="2" s="1"/>
  <c r="AA147" i="1"/>
  <c r="A146" i="2" s="1"/>
  <c r="AA149" i="1"/>
  <c r="A148" i="2" s="1"/>
  <c r="AA151" i="1"/>
  <c r="A150" i="2" s="1"/>
  <c r="AA153" i="1"/>
  <c r="A152" i="2" s="1"/>
  <c r="AA155" i="1"/>
  <c r="A154" i="2" s="1"/>
  <c r="AA157" i="1"/>
  <c r="A156" i="2" s="1"/>
  <c r="AA159" i="1"/>
  <c r="A158" i="2" s="1"/>
  <c r="AA161" i="1"/>
  <c r="A160" i="2" s="1"/>
  <c r="AA163" i="1"/>
  <c r="A162" i="2" s="1"/>
  <c r="AA165" i="1"/>
  <c r="A164" i="2" s="1"/>
  <c r="AA167" i="1"/>
  <c r="A166" i="2" s="1"/>
  <c r="AA169" i="1"/>
  <c r="A168" i="2" s="1"/>
  <c r="AA171" i="1"/>
  <c r="A170" i="2" s="1"/>
  <c r="AA173" i="1"/>
  <c r="A172" i="2" s="1"/>
  <c r="AA175" i="1"/>
  <c r="A174" i="2" s="1"/>
  <c r="AA177" i="1"/>
  <c r="A176" i="2" s="1"/>
  <c r="AA179" i="1"/>
  <c r="A178" i="2" s="1"/>
  <c r="AA181" i="1"/>
  <c r="A180" i="2" s="1"/>
  <c r="AA183" i="1"/>
  <c r="A182" i="2" s="1"/>
  <c r="AA185" i="1"/>
  <c r="A184" i="2" s="1"/>
  <c r="AA187" i="1"/>
  <c r="A186" i="2" s="1"/>
  <c r="AA189" i="1"/>
  <c r="A188" i="2" s="1"/>
  <c r="AA191" i="1"/>
  <c r="A190" i="2" s="1"/>
  <c r="AA193" i="1"/>
  <c r="A192" i="2" s="1"/>
  <c r="AA195" i="1"/>
  <c r="A194" i="2" s="1"/>
  <c r="AA197" i="1"/>
  <c r="A196" i="2" s="1"/>
  <c r="AA199" i="1"/>
  <c r="A198" i="2" s="1"/>
  <c r="AA201" i="1"/>
  <c r="A200" i="2" s="1"/>
  <c r="AA203" i="1"/>
  <c r="A202" i="2" s="1"/>
  <c r="AA205" i="1"/>
  <c r="A204" i="2" s="1"/>
  <c r="AA207" i="1"/>
  <c r="A206" i="2" s="1"/>
  <c r="AA209" i="1"/>
  <c r="A208" i="2" s="1"/>
  <c r="AA211" i="1"/>
  <c r="A210" i="2" s="1"/>
  <c r="AA213" i="1"/>
  <c r="A212" i="2" s="1"/>
  <c r="AA215" i="1"/>
  <c r="A214" i="2" s="1"/>
  <c r="AA217" i="1"/>
  <c r="A216" i="2" s="1"/>
  <c r="AA219" i="1"/>
  <c r="A218" i="2" s="1"/>
  <c r="AA221" i="1"/>
  <c r="A220" i="2" s="1"/>
  <c r="AA223" i="1"/>
  <c r="A222" i="2" s="1"/>
  <c r="AA225" i="1"/>
  <c r="A224" i="2" s="1"/>
  <c r="AA227" i="1"/>
  <c r="A226" i="2" s="1"/>
  <c r="AA229" i="1"/>
  <c r="A228" i="2" s="1"/>
  <c r="AA231" i="1"/>
  <c r="A230" i="2" s="1"/>
  <c r="AA233" i="1"/>
  <c r="A232" i="2" s="1"/>
  <c r="AA235" i="1"/>
  <c r="A234" i="2" s="1"/>
  <c r="AA237" i="1"/>
  <c r="A236" i="2" s="1"/>
  <c r="AA239" i="1"/>
  <c r="A238" i="2" s="1"/>
  <c r="AA241" i="1"/>
  <c r="A240" i="2" s="1"/>
  <c r="AA243" i="1"/>
  <c r="A242" i="2" s="1"/>
  <c r="AA245" i="1"/>
  <c r="A244" i="2" s="1"/>
  <c r="AA247" i="1"/>
  <c r="A246" i="2" s="1"/>
  <c r="AA249" i="1"/>
  <c r="A248" i="2" s="1"/>
  <c r="AA251" i="1"/>
  <c r="A250" i="2" s="1"/>
  <c r="AA253" i="1"/>
  <c r="A252" i="2" s="1"/>
  <c r="AA255" i="1"/>
  <c r="A254" i="2" s="1"/>
  <c r="AA257" i="1"/>
  <c r="A256" i="2" s="1"/>
  <c r="AA259" i="1"/>
  <c r="A258" i="2" s="1"/>
  <c r="AA261" i="1"/>
  <c r="A260" i="2" s="1"/>
  <c r="AA263" i="1"/>
  <c r="A262" i="2" s="1"/>
  <c r="AA265" i="1"/>
  <c r="A264" i="2" s="1"/>
  <c r="AA267" i="1"/>
  <c r="A266" i="2" s="1"/>
  <c r="AA269" i="1"/>
  <c r="A268" i="2" s="1"/>
  <c r="AA271" i="1"/>
  <c r="A270" i="2" s="1"/>
  <c r="AA273" i="1"/>
  <c r="A272" i="2" s="1"/>
  <c r="AA275" i="1"/>
  <c r="A274" i="2" s="1"/>
  <c r="AA277" i="1"/>
  <c r="A276" i="2" s="1"/>
  <c r="AA279" i="1"/>
  <c r="A278" i="2" s="1"/>
  <c r="AA281" i="1"/>
  <c r="A280" i="2" s="1"/>
  <c r="AA283" i="1"/>
  <c r="A282" i="2" s="1"/>
  <c r="AA285" i="1"/>
  <c r="A284" i="2" s="1"/>
  <c r="AA287" i="1"/>
  <c r="A286" i="2" s="1"/>
  <c r="AA289" i="1"/>
  <c r="A288" i="2" s="1"/>
  <c r="AA291" i="1"/>
  <c r="A290" i="2" s="1"/>
  <c r="AA293" i="1"/>
  <c r="A292" i="2" s="1"/>
  <c r="AA295" i="1"/>
  <c r="A294" i="2" s="1"/>
  <c r="AA297" i="1"/>
  <c r="A296" i="2" s="1"/>
  <c r="AA299" i="1"/>
  <c r="A298" i="2" s="1"/>
  <c r="AA301" i="1"/>
  <c r="A300" i="2" s="1"/>
  <c r="AA303" i="1"/>
  <c r="A302" i="2" s="1"/>
  <c r="AA305" i="1"/>
  <c r="A304" i="2" s="1"/>
  <c r="AA307" i="1"/>
  <c r="A306" i="2" s="1"/>
  <c r="AA309" i="1"/>
  <c r="A308" i="2" s="1"/>
  <c r="AA311" i="1"/>
  <c r="A310" i="2" s="1"/>
  <c r="AA313" i="1"/>
  <c r="A312" i="2" s="1"/>
  <c r="AA315" i="1"/>
  <c r="A314" i="2" s="1"/>
  <c r="AA317" i="1"/>
  <c r="A316" i="2" s="1"/>
  <c r="AA319" i="1"/>
  <c r="A318" i="2" s="1"/>
  <c r="AA321" i="1"/>
  <c r="A320" i="2" s="1"/>
  <c r="AA323" i="1"/>
  <c r="A322" i="2" s="1"/>
  <c r="AA325" i="1"/>
  <c r="A324" i="2" s="1"/>
  <c r="AA327" i="1"/>
  <c r="A326" i="2" s="1"/>
  <c r="AA329" i="1"/>
  <c r="A328" i="2" s="1"/>
  <c r="AA331" i="1"/>
  <c r="A330" i="2" s="1"/>
  <c r="AA333" i="1"/>
  <c r="A332" i="2" s="1"/>
  <c r="AA335" i="1"/>
  <c r="A334" i="2" s="1"/>
  <c r="AA337" i="1"/>
  <c r="A336" i="2" s="1"/>
  <c r="AA339" i="1"/>
  <c r="A338" i="2" s="1"/>
  <c r="AA341" i="1"/>
  <c r="A340" i="2" s="1"/>
  <c r="AA343" i="1"/>
  <c r="A342" i="2" s="1"/>
  <c r="AA345" i="1"/>
  <c r="A344" i="2" s="1"/>
  <c r="AA347" i="1"/>
  <c r="A346" i="2" s="1"/>
  <c r="AA349" i="1"/>
  <c r="A348" i="2" s="1"/>
  <c r="AA351" i="1"/>
  <c r="A350" i="2" s="1"/>
  <c r="AA353" i="1"/>
  <c r="A352" i="2" s="1"/>
  <c r="AA355" i="1"/>
  <c r="A354" i="2" s="1"/>
  <c r="AA357" i="1"/>
  <c r="A356" i="2" s="1"/>
  <c r="AA359" i="1"/>
  <c r="A358" i="2" s="1"/>
  <c r="AA361" i="1"/>
  <c r="A360" i="2" s="1"/>
  <c r="AA363" i="1"/>
  <c r="A362" i="2" s="1"/>
  <c r="AA365" i="1"/>
  <c r="A364" i="2" s="1"/>
  <c r="AA367" i="1"/>
  <c r="A366" i="2" s="1"/>
  <c r="AA369" i="1"/>
  <c r="A368" i="2" s="1"/>
  <c r="AA371" i="1"/>
  <c r="A370" i="2" s="1"/>
  <c r="AA373" i="1"/>
  <c r="A372" i="2" s="1"/>
  <c r="AA375" i="1"/>
  <c r="A374" i="2" s="1"/>
  <c r="AA377" i="1"/>
  <c r="A376" i="2" s="1"/>
  <c r="AA379" i="1"/>
  <c r="A378" i="2" s="1"/>
  <c r="AA381" i="1"/>
  <c r="A380" i="2" s="1"/>
  <c r="AA383" i="1"/>
  <c r="A382" i="2" s="1"/>
  <c r="AA385" i="1"/>
  <c r="A384" i="2" s="1"/>
  <c r="AA387" i="1"/>
  <c r="A386" i="2" s="1"/>
  <c r="AA389" i="1"/>
  <c r="A388" i="2" s="1"/>
  <c r="AA391" i="1"/>
  <c r="A390" i="2" s="1"/>
  <c r="AA393" i="1"/>
  <c r="A392" i="2" s="1"/>
  <c r="AA395" i="1"/>
  <c r="A394" i="2" s="1"/>
  <c r="AA397" i="1"/>
  <c r="A396" i="2" s="1"/>
  <c r="AA399" i="1"/>
  <c r="A398" i="2" s="1"/>
  <c r="AA401" i="1"/>
  <c r="A400" i="2" s="1"/>
  <c r="AA403" i="1"/>
  <c r="A402" i="2" s="1"/>
  <c r="AA405" i="1"/>
  <c r="A404" i="2" s="1"/>
  <c r="AA407" i="1"/>
  <c r="A406" i="2" s="1"/>
  <c r="AA409" i="1"/>
  <c r="A408" i="2" s="1"/>
  <c r="AA411" i="1"/>
  <c r="A410" i="2" s="1"/>
  <c r="AA413" i="1"/>
  <c r="A412" i="2" s="1"/>
  <c r="AA415" i="1"/>
  <c r="A414" i="2" s="1"/>
  <c r="AA417" i="1"/>
  <c r="A416" i="2" s="1"/>
  <c r="AA419" i="1"/>
  <c r="A418" i="2" s="1"/>
  <c r="AA421" i="1"/>
  <c r="A420" i="2" s="1"/>
  <c r="AA423" i="1"/>
  <c r="A422" i="2" s="1"/>
  <c r="AA425" i="1"/>
  <c r="A424" i="2" s="1"/>
  <c r="AA427" i="1"/>
  <c r="A426" i="2" s="1"/>
  <c r="AA429" i="1"/>
  <c r="A428" i="2" s="1"/>
  <c r="AA431" i="1"/>
  <c r="A430" i="2" s="1"/>
  <c r="AA433" i="1"/>
  <c r="A432" i="2" s="1"/>
  <c r="AA435" i="1"/>
  <c r="A434" i="2" s="1"/>
  <c r="AA437" i="1"/>
  <c r="A436" i="2" s="1"/>
  <c r="AA439" i="1"/>
  <c r="A438" i="2" s="1"/>
  <c r="AA441" i="1"/>
  <c r="A440" i="2" s="1"/>
  <c r="AA443" i="1"/>
  <c r="A442" i="2" s="1"/>
  <c r="AA445" i="1"/>
  <c r="A444" i="2" s="1"/>
  <c r="AA447" i="1"/>
  <c r="A446" i="2" s="1"/>
  <c r="AA449" i="1"/>
  <c r="A448" i="2" s="1"/>
  <c r="AA451" i="1"/>
  <c r="A450" i="2" s="1"/>
  <c r="AA453" i="1"/>
  <c r="A452" i="2" s="1"/>
  <c r="AA455" i="1"/>
  <c r="A454" i="2" s="1"/>
  <c r="AA457" i="1"/>
  <c r="A456" i="2" s="1"/>
  <c r="AA459" i="1"/>
  <c r="A458" i="2" s="1"/>
  <c r="AA461" i="1"/>
  <c r="A460" i="2" s="1"/>
  <c r="AA463" i="1"/>
  <c r="A462" i="2" s="1"/>
  <c r="AA465" i="1"/>
  <c r="A464" i="2" s="1"/>
  <c r="AA467" i="1"/>
  <c r="A466" i="2" s="1"/>
  <c r="AA469" i="1"/>
  <c r="A468" i="2" s="1"/>
  <c r="AA471" i="1"/>
  <c r="A470" i="2" s="1"/>
  <c r="AA473" i="1"/>
  <c r="A472" i="2" s="1"/>
  <c r="AA475" i="1"/>
  <c r="A474" i="2" s="1"/>
  <c r="AA477" i="1"/>
  <c r="A476" i="2" s="1"/>
  <c r="AA479" i="1"/>
  <c r="A478" i="2" s="1"/>
  <c r="AA481" i="1"/>
  <c r="A480" i="2" s="1"/>
  <c r="AA483" i="1"/>
  <c r="A482" i="2" s="1"/>
  <c r="AA485" i="1"/>
  <c r="A484" i="2" s="1"/>
  <c r="AA487" i="1"/>
  <c r="A486" i="2" s="1"/>
  <c r="AA489" i="1"/>
  <c r="A488" i="2" s="1"/>
  <c r="AA491" i="1"/>
  <c r="A490" i="2" s="1"/>
  <c r="AA493" i="1"/>
  <c r="A492" i="2" s="1"/>
  <c r="AA495" i="1"/>
  <c r="A494" i="2" s="1"/>
  <c r="AA497" i="1"/>
  <c r="A496" i="2" s="1"/>
  <c r="AA499" i="1"/>
  <c r="A498" i="2" s="1"/>
  <c r="AA501" i="1"/>
  <c r="A500" i="2" s="1"/>
  <c r="AA503" i="1"/>
  <c r="A502" i="2" s="1"/>
  <c r="AA505" i="1"/>
  <c r="A504" i="2" s="1"/>
  <c r="AA507" i="1"/>
  <c r="A506" i="2" s="1"/>
  <c r="AA509" i="1"/>
  <c r="A508" i="2" s="1"/>
  <c r="AA511" i="1"/>
  <c r="A510" i="2" s="1"/>
  <c r="AA513" i="1"/>
  <c r="A512" i="2" s="1"/>
  <c r="AA515" i="1"/>
  <c r="A514" i="2" s="1"/>
  <c r="AA517" i="1"/>
  <c r="A516" i="2" s="1"/>
  <c r="AA519" i="1"/>
  <c r="A518" i="2" s="1"/>
  <c r="AA521" i="1"/>
  <c r="A520" i="2" s="1"/>
  <c r="AA523" i="1"/>
  <c r="A522" i="2" s="1"/>
  <c r="AA525" i="1"/>
  <c r="A524" i="2" s="1"/>
  <c r="AA527" i="1"/>
  <c r="A526" i="2" s="1"/>
  <c r="AA529" i="1"/>
  <c r="A528" i="2" s="1"/>
  <c r="AA531" i="1"/>
  <c r="A530" i="2" s="1"/>
  <c r="AA533" i="1"/>
  <c r="A532" i="2" s="1"/>
  <c r="AA535" i="1"/>
  <c r="A534" i="2" s="1"/>
  <c r="AA537" i="1"/>
  <c r="A536" i="2" s="1"/>
  <c r="AA539" i="1"/>
  <c r="A538" i="2" s="1"/>
  <c r="AA541" i="1"/>
  <c r="A540" i="2" s="1"/>
  <c r="AA543" i="1"/>
  <c r="A542" i="2" s="1"/>
  <c r="AA545" i="1"/>
  <c r="A544" i="2" s="1"/>
  <c r="AA547" i="1"/>
  <c r="A546" i="2" s="1"/>
  <c r="AA549" i="1"/>
  <c r="A548" i="2" s="1"/>
  <c r="AA551" i="1"/>
  <c r="A550" i="2" s="1"/>
  <c r="AA553" i="1"/>
  <c r="A552" i="2" s="1"/>
  <c r="AA555" i="1"/>
  <c r="A554" i="2" s="1"/>
  <c r="AA557" i="1"/>
  <c r="A556" i="2" s="1"/>
  <c r="AA559" i="1"/>
  <c r="A558" i="2" s="1"/>
  <c r="AA561" i="1"/>
  <c r="A560" i="2" s="1"/>
  <c r="AA563" i="1"/>
  <c r="A562" i="2" s="1"/>
  <c r="AA565" i="1"/>
  <c r="A564" i="2" s="1"/>
  <c r="AA567" i="1"/>
  <c r="A566" i="2" s="1"/>
  <c r="AA569" i="1"/>
  <c r="A568" i="2" s="1"/>
  <c r="AA571" i="1"/>
  <c r="A570" i="2" s="1"/>
  <c r="AA573" i="1"/>
  <c r="A572" i="2" s="1"/>
  <c r="AA575" i="1"/>
  <c r="A574" i="2" s="1"/>
  <c r="AA577" i="1"/>
  <c r="A576" i="2" s="1"/>
  <c r="AA579" i="1"/>
  <c r="A578" i="2" s="1"/>
  <c r="AA581" i="1"/>
  <c r="A580" i="2" s="1"/>
  <c r="AA583" i="1"/>
  <c r="A582" i="2" s="1"/>
  <c r="AA585" i="1"/>
  <c r="A584" i="2" s="1"/>
  <c r="AA587" i="1"/>
  <c r="A586" i="2" s="1"/>
  <c r="AA589" i="1"/>
  <c r="A588" i="2" s="1"/>
  <c r="AA591" i="1"/>
  <c r="A590" i="2" s="1"/>
  <c r="AA593" i="1"/>
  <c r="A592" i="2" s="1"/>
  <c r="AA595" i="1"/>
  <c r="A594" i="2" s="1"/>
  <c r="AA597" i="1"/>
  <c r="A596" i="2" s="1"/>
  <c r="AA599" i="1"/>
  <c r="A598" i="2" s="1"/>
  <c r="AA601" i="1"/>
  <c r="A600" i="2" s="1"/>
  <c r="AA603" i="1"/>
  <c r="A602" i="2" s="1"/>
  <c r="AA605" i="1"/>
  <c r="A604" i="2" s="1"/>
  <c r="AA607" i="1"/>
  <c r="A606" i="2" s="1"/>
  <c r="AA609" i="1"/>
  <c r="A608" i="2" s="1"/>
  <c r="AA611" i="1"/>
  <c r="A610" i="2" s="1"/>
  <c r="AA613" i="1"/>
  <c r="A612" i="2" s="1"/>
  <c r="AA615" i="1"/>
  <c r="A614" i="2" s="1"/>
  <c r="AA617" i="1"/>
  <c r="A616" i="2" s="1"/>
  <c r="AA619" i="1"/>
  <c r="A618" i="2" s="1"/>
  <c r="AA621" i="1"/>
  <c r="A620" i="2" s="1"/>
  <c r="AA623" i="1"/>
  <c r="A622" i="2" s="1"/>
  <c r="AA625" i="1"/>
  <c r="A624" i="2" s="1"/>
  <c r="AA627" i="1"/>
  <c r="A626" i="2" s="1"/>
  <c r="AA629" i="1"/>
  <c r="A628" i="2" s="1"/>
  <c r="AA631" i="1"/>
  <c r="A630" i="2" s="1"/>
  <c r="AA633" i="1"/>
  <c r="A632" i="2" s="1"/>
  <c r="AA635" i="1"/>
  <c r="A634" i="2" s="1"/>
  <c r="AA637" i="1"/>
  <c r="A636" i="2" s="1"/>
  <c r="AA639" i="1"/>
  <c r="A638" i="2" s="1"/>
  <c r="AA641" i="1"/>
  <c r="A640" i="2" s="1"/>
  <c r="AA643" i="1"/>
  <c r="A642" i="2" s="1"/>
  <c r="AA645" i="1"/>
  <c r="A644" i="2" s="1"/>
  <c r="AA647" i="1"/>
  <c r="A646" i="2" s="1"/>
  <c r="AA649" i="1"/>
  <c r="A648" i="2" s="1"/>
  <c r="AA651" i="1"/>
  <c r="A650" i="2" s="1"/>
  <c r="AA653" i="1"/>
  <c r="A652" i="2" s="1"/>
  <c r="AA655" i="1"/>
  <c r="A654" i="2" s="1"/>
  <c r="AA657" i="1"/>
  <c r="A656" i="2" s="1"/>
  <c r="AA659" i="1"/>
  <c r="A658" i="2" s="1"/>
  <c r="AA661" i="1"/>
  <c r="A660" i="2" s="1"/>
  <c r="AA663" i="1"/>
  <c r="A662" i="2" s="1"/>
  <c r="AA665" i="1"/>
  <c r="A664" i="2" s="1"/>
  <c r="AA667" i="1"/>
  <c r="A666" i="2" s="1"/>
  <c r="AA669" i="1"/>
  <c r="A668" i="2" s="1"/>
  <c r="AA671" i="1"/>
  <c r="A670" i="2" s="1"/>
  <c r="AA673" i="1"/>
  <c r="A672" i="2" s="1"/>
  <c r="AA675" i="1"/>
  <c r="A674" i="2" s="1"/>
  <c r="AA677" i="1"/>
  <c r="A676" i="2" s="1"/>
  <c r="AA679" i="1"/>
  <c r="A678" i="2" s="1"/>
  <c r="AA681" i="1"/>
  <c r="A680" i="2" s="1"/>
  <c r="AA683" i="1"/>
  <c r="A682" i="2" s="1"/>
  <c r="AA685" i="1"/>
  <c r="A684" i="2" s="1"/>
  <c r="AA687" i="1"/>
  <c r="A686" i="2" s="1"/>
  <c r="AA689" i="1"/>
  <c r="A688" i="2" s="1"/>
  <c r="AA691" i="1"/>
  <c r="A690" i="2" s="1"/>
  <c r="AA693" i="1"/>
  <c r="A692" i="2" s="1"/>
  <c r="AA695" i="1"/>
  <c r="A694" i="2" s="1"/>
  <c r="AA697" i="1"/>
  <c r="A696" i="2" s="1"/>
  <c r="AA699" i="1"/>
  <c r="A698" i="2" s="1"/>
  <c r="AA701" i="1"/>
  <c r="A700" i="2" s="1"/>
  <c r="AA703" i="1"/>
  <c r="A702" i="2" s="1"/>
  <c r="AA705" i="1"/>
  <c r="A704" i="2" s="1"/>
  <c r="AA707" i="1"/>
  <c r="A706" i="2" s="1"/>
  <c r="AA709" i="1"/>
  <c r="A708" i="2" s="1"/>
  <c r="V5" i="1"/>
  <c r="X5" i="1" s="1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29" i="2"/>
  <c r="A27" i="2"/>
  <c r="A25" i="2"/>
  <c r="A23" i="2"/>
  <c r="A21" i="2"/>
  <c r="A19" i="2"/>
  <c r="A17" i="2"/>
  <c r="A15" i="2"/>
  <c r="A13" i="2"/>
  <c r="A11" i="2"/>
  <c r="A9" i="2"/>
  <c r="A32" i="1"/>
  <c r="A31" i="1"/>
  <c r="A9" i="1"/>
  <c r="A8" i="2" s="1"/>
  <c r="A30" i="2"/>
  <c r="A28" i="2"/>
  <c r="A26" i="2"/>
  <c r="A24" i="2"/>
  <c r="A22" i="2"/>
  <c r="A20" i="2"/>
  <c r="A18" i="2"/>
  <c r="A16" i="2"/>
  <c r="A14" i="2"/>
  <c r="A12" i="2"/>
  <c r="A10" i="2"/>
  <c r="L708" i="2" l="1"/>
  <c r="N708" i="2"/>
  <c r="L700" i="2"/>
  <c r="N700" i="2"/>
  <c r="L696" i="2"/>
  <c r="N696" i="2"/>
  <c r="L692" i="2"/>
  <c r="N692" i="2"/>
  <c r="L688" i="2"/>
  <c r="N688" i="2"/>
  <c r="L684" i="2"/>
  <c r="N684" i="2"/>
  <c r="L680" i="2"/>
  <c r="N680" i="2"/>
  <c r="L676" i="2"/>
  <c r="N676" i="2"/>
  <c r="L672" i="2"/>
  <c r="N672" i="2"/>
  <c r="L668" i="2"/>
  <c r="N668" i="2"/>
  <c r="L664" i="2"/>
  <c r="N664" i="2"/>
  <c r="L660" i="2"/>
  <c r="N660" i="2"/>
  <c r="L656" i="2"/>
  <c r="N656" i="2"/>
  <c r="L652" i="2"/>
  <c r="N652" i="2"/>
  <c r="L648" i="2"/>
  <c r="N648" i="2"/>
  <c r="L644" i="2"/>
  <c r="N644" i="2"/>
  <c r="L640" i="2"/>
  <c r="N640" i="2"/>
  <c r="L636" i="2"/>
  <c r="N636" i="2"/>
  <c r="L632" i="2"/>
  <c r="N632" i="2"/>
  <c r="L628" i="2"/>
  <c r="N628" i="2"/>
  <c r="L624" i="2"/>
  <c r="N624" i="2"/>
  <c r="L620" i="2"/>
  <c r="N620" i="2"/>
  <c r="L616" i="2"/>
  <c r="N616" i="2"/>
  <c r="L612" i="2"/>
  <c r="N612" i="2"/>
  <c r="L608" i="2"/>
  <c r="N608" i="2"/>
  <c r="L604" i="2"/>
  <c r="N604" i="2"/>
  <c r="L600" i="2"/>
  <c r="N600" i="2"/>
  <c r="L596" i="2"/>
  <c r="N596" i="2"/>
  <c r="L592" i="2"/>
  <c r="N592" i="2"/>
  <c r="L588" i="2"/>
  <c r="N588" i="2"/>
  <c r="L584" i="2"/>
  <c r="N584" i="2"/>
  <c r="L580" i="2"/>
  <c r="N580" i="2"/>
  <c r="L576" i="2"/>
  <c r="N576" i="2"/>
  <c r="L572" i="2"/>
  <c r="N572" i="2"/>
  <c r="L568" i="2"/>
  <c r="N568" i="2"/>
  <c r="L564" i="2"/>
  <c r="N564" i="2"/>
  <c r="L560" i="2"/>
  <c r="N560" i="2"/>
  <c r="L556" i="2"/>
  <c r="N556" i="2"/>
  <c r="L552" i="2"/>
  <c r="N552" i="2"/>
  <c r="L548" i="2"/>
  <c r="N548" i="2"/>
  <c r="L544" i="2"/>
  <c r="N544" i="2"/>
  <c r="L540" i="2"/>
  <c r="N540" i="2"/>
  <c r="L536" i="2"/>
  <c r="N536" i="2"/>
  <c r="L532" i="2"/>
  <c r="N532" i="2"/>
  <c r="L528" i="2"/>
  <c r="N528" i="2"/>
  <c r="L524" i="2"/>
  <c r="N524" i="2"/>
  <c r="L520" i="2"/>
  <c r="N520" i="2"/>
  <c r="L516" i="2"/>
  <c r="N516" i="2"/>
  <c r="L512" i="2"/>
  <c r="N512" i="2"/>
  <c r="L508" i="2"/>
  <c r="N508" i="2"/>
  <c r="L504" i="2"/>
  <c r="N504" i="2"/>
  <c r="L500" i="2"/>
  <c r="N500" i="2"/>
  <c r="L496" i="2"/>
  <c r="N496" i="2"/>
  <c r="L492" i="2"/>
  <c r="N492" i="2"/>
  <c r="L488" i="2"/>
  <c r="N488" i="2"/>
  <c r="L484" i="2"/>
  <c r="N484" i="2"/>
  <c r="L480" i="2"/>
  <c r="N480" i="2"/>
  <c r="L476" i="2"/>
  <c r="N476" i="2"/>
  <c r="L472" i="2"/>
  <c r="N472" i="2"/>
  <c r="L468" i="2"/>
  <c r="N468" i="2"/>
  <c r="L464" i="2"/>
  <c r="N464" i="2"/>
  <c r="L460" i="2"/>
  <c r="N460" i="2"/>
  <c r="L456" i="2"/>
  <c r="N456" i="2"/>
  <c r="L452" i="2"/>
  <c r="N452" i="2"/>
  <c r="L448" i="2"/>
  <c r="N448" i="2"/>
  <c r="L444" i="2"/>
  <c r="N444" i="2"/>
  <c r="L440" i="2"/>
  <c r="N440" i="2"/>
  <c r="L436" i="2"/>
  <c r="N436" i="2"/>
  <c r="L432" i="2"/>
  <c r="N432" i="2"/>
  <c r="L428" i="2"/>
  <c r="N428" i="2"/>
  <c r="L424" i="2"/>
  <c r="N424" i="2"/>
  <c r="L420" i="2"/>
  <c r="N420" i="2"/>
  <c r="L416" i="2"/>
  <c r="N416" i="2"/>
  <c r="L412" i="2"/>
  <c r="N412" i="2"/>
  <c r="L408" i="2"/>
  <c r="N408" i="2"/>
  <c r="L404" i="2"/>
  <c r="N404" i="2"/>
  <c r="L400" i="2"/>
  <c r="N400" i="2"/>
  <c r="L396" i="2"/>
  <c r="N396" i="2"/>
  <c r="L392" i="2"/>
  <c r="N392" i="2"/>
  <c r="L388" i="2"/>
  <c r="N388" i="2"/>
  <c r="L384" i="2"/>
  <c r="N384" i="2"/>
  <c r="L380" i="2"/>
  <c r="N380" i="2"/>
  <c r="L376" i="2"/>
  <c r="N376" i="2"/>
  <c r="L372" i="2"/>
  <c r="N372" i="2"/>
  <c r="L368" i="2"/>
  <c r="N368" i="2"/>
  <c r="L364" i="2"/>
  <c r="N364" i="2"/>
  <c r="L360" i="2"/>
  <c r="N360" i="2"/>
  <c r="L356" i="2"/>
  <c r="N356" i="2"/>
  <c r="L352" i="2"/>
  <c r="N352" i="2"/>
  <c r="L348" i="2"/>
  <c r="N348" i="2"/>
  <c r="L344" i="2"/>
  <c r="N344" i="2"/>
  <c r="L340" i="2"/>
  <c r="N340" i="2"/>
  <c r="L336" i="2"/>
  <c r="N336" i="2"/>
  <c r="L332" i="2"/>
  <c r="N332" i="2"/>
  <c r="L328" i="2"/>
  <c r="N328" i="2"/>
  <c r="L324" i="2"/>
  <c r="N324" i="2"/>
  <c r="L320" i="2"/>
  <c r="N320" i="2"/>
  <c r="L316" i="2"/>
  <c r="N316" i="2"/>
  <c r="L312" i="2"/>
  <c r="N312" i="2"/>
  <c r="L308" i="2"/>
  <c r="N308" i="2"/>
  <c r="L304" i="2"/>
  <c r="N304" i="2"/>
  <c r="L300" i="2"/>
  <c r="N300" i="2"/>
  <c r="L296" i="2"/>
  <c r="N296" i="2"/>
  <c r="L292" i="2"/>
  <c r="N292" i="2"/>
  <c r="L288" i="2"/>
  <c r="N288" i="2"/>
  <c r="L284" i="2"/>
  <c r="N284" i="2"/>
  <c r="L280" i="2"/>
  <c r="N280" i="2"/>
  <c r="L276" i="2"/>
  <c r="N276" i="2"/>
  <c r="L272" i="2"/>
  <c r="N272" i="2"/>
  <c r="L268" i="2"/>
  <c r="N268" i="2"/>
  <c r="L264" i="2"/>
  <c r="N264" i="2"/>
  <c r="L260" i="2"/>
  <c r="N260" i="2"/>
  <c r="L256" i="2"/>
  <c r="N256" i="2"/>
  <c r="L252" i="2"/>
  <c r="N252" i="2"/>
  <c r="L248" i="2"/>
  <c r="N248" i="2"/>
  <c r="L244" i="2"/>
  <c r="N244" i="2"/>
  <c r="L240" i="2"/>
  <c r="N240" i="2"/>
  <c r="L236" i="2"/>
  <c r="N236" i="2"/>
  <c r="L232" i="2"/>
  <c r="N232" i="2"/>
  <c r="L228" i="2"/>
  <c r="N228" i="2"/>
  <c r="L224" i="2"/>
  <c r="N224" i="2"/>
  <c r="L220" i="2"/>
  <c r="N220" i="2"/>
  <c r="L216" i="2"/>
  <c r="N216" i="2"/>
  <c r="L212" i="2"/>
  <c r="N212" i="2"/>
  <c r="L208" i="2"/>
  <c r="N208" i="2"/>
  <c r="L204" i="2"/>
  <c r="N204" i="2"/>
  <c r="L200" i="2"/>
  <c r="N200" i="2"/>
  <c r="L196" i="2"/>
  <c r="N196" i="2"/>
  <c r="L192" i="2"/>
  <c r="N192" i="2"/>
  <c r="L188" i="2"/>
  <c r="N188" i="2"/>
  <c r="L184" i="2"/>
  <c r="N184" i="2"/>
  <c r="L180" i="2"/>
  <c r="N180" i="2"/>
  <c r="L176" i="2"/>
  <c r="N176" i="2"/>
  <c r="L172" i="2"/>
  <c r="N172" i="2"/>
  <c r="L168" i="2"/>
  <c r="N168" i="2"/>
  <c r="L164" i="2"/>
  <c r="N164" i="2"/>
  <c r="L160" i="2"/>
  <c r="N160" i="2"/>
  <c r="L156" i="2"/>
  <c r="N156" i="2"/>
  <c r="L152" i="2"/>
  <c r="N152" i="2"/>
  <c r="L148" i="2"/>
  <c r="N148" i="2"/>
  <c r="L144" i="2"/>
  <c r="N144" i="2"/>
  <c r="L140" i="2"/>
  <c r="N140" i="2"/>
  <c r="L136" i="2"/>
  <c r="N136" i="2"/>
  <c r="L132" i="2"/>
  <c r="N132" i="2"/>
  <c r="L128" i="2"/>
  <c r="N128" i="2"/>
  <c r="L124" i="2"/>
  <c r="N124" i="2"/>
  <c r="L120" i="2"/>
  <c r="N120" i="2"/>
  <c r="L116" i="2"/>
  <c r="N116" i="2"/>
  <c r="L112" i="2"/>
  <c r="N112" i="2"/>
  <c r="L108" i="2"/>
  <c r="N108" i="2"/>
  <c r="L104" i="2"/>
  <c r="N104" i="2"/>
  <c r="L100" i="2"/>
  <c r="N100" i="2"/>
  <c r="L96" i="2"/>
  <c r="N96" i="2"/>
  <c r="L92" i="2"/>
  <c r="N92" i="2"/>
  <c r="L88" i="2"/>
  <c r="N88" i="2"/>
  <c r="L84" i="2"/>
  <c r="N84" i="2"/>
  <c r="L80" i="2"/>
  <c r="N80" i="2"/>
  <c r="L76" i="2"/>
  <c r="N76" i="2"/>
  <c r="L705" i="2"/>
  <c r="N705" i="2"/>
  <c r="L701" i="2"/>
  <c r="N701" i="2"/>
  <c r="L697" i="2"/>
  <c r="N697" i="2"/>
  <c r="L693" i="2"/>
  <c r="N693" i="2"/>
  <c r="L689" i="2"/>
  <c r="N689" i="2"/>
  <c r="L685" i="2"/>
  <c r="N685" i="2"/>
  <c r="L681" i="2"/>
  <c r="N681" i="2"/>
  <c r="L677" i="2"/>
  <c r="N677" i="2"/>
  <c r="L673" i="2"/>
  <c r="N673" i="2"/>
  <c r="L669" i="2"/>
  <c r="N669" i="2"/>
  <c r="L665" i="2"/>
  <c r="N665" i="2"/>
  <c r="L661" i="2"/>
  <c r="N661" i="2"/>
  <c r="L657" i="2"/>
  <c r="N657" i="2"/>
  <c r="L653" i="2"/>
  <c r="N653" i="2"/>
  <c r="L649" i="2"/>
  <c r="N649" i="2"/>
  <c r="L645" i="2"/>
  <c r="N645" i="2"/>
  <c r="L641" i="2"/>
  <c r="N641" i="2"/>
  <c r="L637" i="2"/>
  <c r="N637" i="2"/>
  <c r="L633" i="2"/>
  <c r="N633" i="2"/>
  <c r="L629" i="2"/>
  <c r="N629" i="2"/>
  <c r="L625" i="2"/>
  <c r="N625" i="2"/>
  <c r="L621" i="2"/>
  <c r="N621" i="2"/>
  <c r="L617" i="2"/>
  <c r="N617" i="2"/>
  <c r="L613" i="2"/>
  <c r="N613" i="2"/>
  <c r="L609" i="2"/>
  <c r="N609" i="2"/>
  <c r="L605" i="2"/>
  <c r="N605" i="2"/>
  <c r="L601" i="2"/>
  <c r="N601" i="2"/>
  <c r="L597" i="2"/>
  <c r="N597" i="2"/>
  <c r="L593" i="2"/>
  <c r="N593" i="2"/>
  <c r="L589" i="2"/>
  <c r="N589" i="2"/>
  <c r="L585" i="2"/>
  <c r="N585" i="2"/>
  <c r="L581" i="2"/>
  <c r="N581" i="2"/>
  <c r="L577" i="2"/>
  <c r="N577" i="2"/>
  <c r="L573" i="2"/>
  <c r="N573" i="2"/>
  <c r="L569" i="2"/>
  <c r="N569" i="2"/>
  <c r="L565" i="2"/>
  <c r="N565" i="2"/>
  <c r="L561" i="2"/>
  <c r="N561" i="2"/>
  <c r="L557" i="2"/>
  <c r="N557" i="2"/>
  <c r="L553" i="2"/>
  <c r="N553" i="2"/>
  <c r="L549" i="2"/>
  <c r="N549" i="2"/>
  <c r="L545" i="2"/>
  <c r="N545" i="2"/>
  <c r="L541" i="2"/>
  <c r="N541" i="2"/>
  <c r="L537" i="2"/>
  <c r="N537" i="2"/>
  <c r="L533" i="2"/>
  <c r="N533" i="2"/>
  <c r="L529" i="2"/>
  <c r="N529" i="2"/>
  <c r="L525" i="2"/>
  <c r="N525" i="2"/>
  <c r="L521" i="2"/>
  <c r="N521" i="2"/>
  <c r="L517" i="2"/>
  <c r="N517" i="2"/>
  <c r="L513" i="2"/>
  <c r="N513" i="2"/>
  <c r="L509" i="2"/>
  <c r="N509" i="2"/>
  <c r="L505" i="2"/>
  <c r="N505" i="2"/>
  <c r="L501" i="2"/>
  <c r="N501" i="2"/>
  <c r="L497" i="2"/>
  <c r="N497" i="2"/>
  <c r="L493" i="2"/>
  <c r="N493" i="2"/>
  <c r="L489" i="2"/>
  <c r="N489" i="2"/>
  <c r="L485" i="2"/>
  <c r="N485" i="2"/>
  <c r="L481" i="2"/>
  <c r="N481" i="2"/>
  <c r="L477" i="2"/>
  <c r="N477" i="2"/>
  <c r="L473" i="2"/>
  <c r="N473" i="2"/>
  <c r="L469" i="2"/>
  <c r="N469" i="2"/>
  <c r="L465" i="2"/>
  <c r="N465" i="2"/>
  <c r="L461" i="2"/>
  <c r="N461" i="2"/>
  <c r="L457" i="2"/>
  <c r="N457" i="2"/>
  <c r="L453" i="2"/>
  <c r="N453" i="2"/>
  <c r="L449" i="2"/>
  <c r="N449" i="2"/>
  <c r="L445" i="2"/>
  <c r="N445" i="2"/>
  <c r="L441" i="2"/>
  <c r="N441" i="2"/>
  <c r="L437" i="2"/>
  <c r="N437" i="2"/>
  <c r="L433" i="2"/>
  <c r="N433" i="2"/>
  <c r="L429" i="2"/>
  <c r="N429" i="2"/>
  <c r="L425" i="2"/>
  <c r="N425" i="2"/>
  <c r="L421" i="2"/>
  <c r="N421" i="2"/>
  <c r="L417" i="2"/>
  <c r="N417" i="2"/>
  <c r="L413" i="2"/>
  <c r="N413" i="2"/>
  <c r="L409" i="2"/>
  <c r="N409" i="2"/>
  <c r="L405" i="2"/>
  <c r="N405" i="2"/>
  <c r="L401" i="2"/>
  <c r="N401" i="2"/>
  <c r="L397" i="2"/>
  <c r="N397" i="2"/>
  <c r="L393" i="2"/>
  <c r="N393" i="2"/>
  <c r="L389" i="2"/>
  <c r="N389" i="2"/>
  <c r="L385" i="2"/>
  <c r="N385" i="2"/>
  <c r="L381" i="2"/>
  <c r="N381" i="2"/>
  <c r="L377" i="2"/>
  <c r="N377" i="2"/>
  <c r="L373" i="2"/>
  <c r="N373" i="2"/>
  <c r="L369" i="2"/>
  <c r="N369" i="2"/>
  <c r="L365" i="2"/>
  <c r="N365" i="2"/>
  <c r="L361" i="2"/>
  <c r="N361" i="2"/>
  <c r="L357" i="2"/>
  <c r="N357" i="2"/>
  <c r="L353" i="2"/>
  <c r="N353" i="2"/>
  <c r="L349" i="2"/>
  <c r="N349" i="2"/>
  <c r="L345" i="2"/>
  <c r="N345" i="2"/>
  <c r="L341" i="2"/>
  <c r="N341" i="2"/>
  <c r="L337" i="2"/>
  <c r="N337" i="2"/>
  <c r="L333" i="2"/>
  <c r="N333" i="2"/>
  <c r="L329" i="2"/>
  <c r="N329" i="2"/>
  <c r="L325" i="2"/>
  <c r="N325" i="2"/>
  <c r="L321" i="2"/>
  <c r="N321" i="2"/>
  <c r="L317" i="2"/>
  <c r="N317" i="2"/>
  <c r="L313" i="2"/>
  <c r="N313" i="2"/>
  <c r="L309" i="2"/>
  <c r="N309" i="2"/>
  <c r="L305" i="2"/>
  <c r="N305" i="2"/>
  <c r="L301" i="2"/>
  <c r="N301" i="2"/>
  <c r="L297" i="2"/>
  <c r="N297" i="2"/>
  <c r="L293" i="2"/>
  <c r="N293" i="2"/>
  <c r="L289" i="2"/>
  <c r="N289" i="2"/>
  <c r="L285" i="2"/>
  <c r="N285" i="2"/>
  <c r="L281" i="2"/>
  <c r="N281" i="2"/>
  <c r="L277" i="2"/>
  <c r="N277" i="2"/>
  <c r="L273" i="2"/>
  <c r="N273" i="2"/>
  <c r="L269" i="2"/>
  <c r="N269" i="2"/>
  <c r="L265" i="2"/>
  <c r="N265" i="2"/>
  <c r="L261" i="2"/>
  <c r="N261" i="2"/>
  <c r="L257" i="2"/>
  <c r="N257" i="2"/>
  <c r="L253" i="2"/>
  <c r="N253" i="2"/>
  <c r="L249" i="2"/>
  <c r="N249" i="2"/>
  <c r="L245" i="2"/>
  <c r="N245" i="2"/>
  <c r="L241" i="2"/>
  <c r="N241" i="2"/>
  <c r="L237" i="2"/>
  <c r="N237" i="2"/>
  <c r="L233" i="2"/>
  <c r="N233" i="2"/>
  <c r="L229" i="2"/>
  <c r="N229" i="2"/>
  <c r="L225" i="2"/>
  <c r="N225" i="2"/>
  <c r="L221" i="2"/>
  <c r="N221" i="2"/>
  <c r="L217" i="2"/>
  <c r="N217" i="2"/>
  <c r="L213" i="2"/>
  <c r="N213" i="2"/>
  <c r="L209" i="2"/>
  <c r="N209" i="2"/>
  <c r="L205" i="2"/>
  <c r="N205" i="2"/>
  <c r="L201" i="2"/>
  <c r="N201" i="2"/>
  <c r="L197" i="2"/>
  <c r="N197" i="2"/>
  <c r="L193" i="2"/>
  <c r="N193" i="2"/>
  <c r="L189" i="2"/>
  <c r="N189" i="2"/>
  <c r="L185" i="2"/>
  <c r="N185" i="2"/>
  <c r="L181" i="2"/>
  <c r="N181" i="2"/>
  <c r="L177" i="2"/>
  <c r="N177" i="2"/>
  <c r="L173" i="2"/>
  <c r="N173" i="2"/>
  <c r="L169" i="2"/>
  <c r="N169" i="2"/>
  <c r="L165" i="2"/>
  <c r="N165" i="2"/>
  <c r="L161" i="2"/>
  <c r="N161" i="2"/>
  <c r="L157" i="2"/>
  <c r="N157" i="2"/>
  <c r="L153" i="2"/>
  <c r="N153" i="2"/>
  <c r="L149" i="2"/>
  <c r="N149" i="2"/>
  <c r="L145" i="2"/>
  <c r="N145" i="2"/>
  <c r="L141" i="2"/>
  <c r="N141" i="2"/>
  <c r="L137" i="2"/>
  <c r="N137" i="2"/>
  <c r="L133" i="2"/>
  <c r="N133" i="2"/>
  <c r="L129" i="2"/>
  <c r="N129" i="2"/>
  <c r="L125" i="2"/>
  <c r="N125" i="2"/>
  <c r="L121" i="2"/>
  <c r="N121" i="2"/>
  <c r="L117" i="2"/>
  <c r="N117" i="2"/>
  <c r="L113" i="2"/>
  <c r="N113" i="2"/>
  <c r="L109" i="2"/>
  <c r="N109" i="2"/>
  <c r="L105" i="2"/>
  <c r="N105" i="2"/>
  <c r="L101" i="2"/>
  <c r="N101" i="2"/>
  <c r="L97" i="2"/>
  <c r="N97" i="2"/>
  <c r="L93" i="2"/>
  <c r="N93" i="2"/>
  <c r="L89" i="2"/>
  <c r="N89" i="2"/>
  <c r="L85" i="2"/>
  <c r="N85" i="2"/>
  <c r="L81" i="2"/>
  <c r="N81" i="2"/>
  <c r="L77" i="2"/>
  <c r="N77" i="2"/>
  <c r="L704" i="2"/>
  <c r="N704" i="2"/>
  <c r="L706" i="2"/>
  <c r="N706" i="2"/>
  <c r="L702" i="2"/>
  <c r="N702" i="2"/>
  <c r="L698" i="2"/>
  <c r="N698" i="2"/>
  <c r="L694" i="2"/>
  <c r="N694" i="2"/>
  <c r="L690" i="2"/>
  <c r="N690" i="2"/>
  <c r="L686" i="2"/>
  <c r="N686" i="2"/>
  <c r="L682" i="2"/>
  <c r="N682" i="2"/>
  <c r="L678" i="2"/>
  <c r="N678" i="2"/>
  <c r="L674" i="2"/>
  <c r="N674" i="2"/>
  <c r="L670" i="2"/>
  <c r="N670" i="2"/>
  <c r="L666" i="2"/>
  <c r="N666" i="2"/>
  <c r="L662" i="2"/>
  <c r="N662" i="2"/>
  <c r="L658" i="2"/>
  <c r="N658" i="2"/>
  <c r="L654" i="2"/>
  <c r="N654" i="2"/>
  <c r="L650" i="2"/>
  <c r="N650" i="2"/>
  <c r="L646" i="2"/>
  <c r="N646" i="2"/>
  <c r="L642" i="2"/>
  <c r="N642" i="2"/>
  <c r="L638" i="2"/>
  <c r="N638" i="2"/>
  <c r="L634" i="2"/>
  <c r="N634" i="2"/>
  <c r="L630" i="2"/>
  <c r="N630" i="2"/>
  <c r="L626" i="2"/>
  <c r="N626" i="2"/>
  <c r="L622" i="2"/>
  <c r="N622" i="2"/>
  <c r="L618" i="2"/>
  <c r="N618" i="2"/>
  <c r="L614" i="2"/>
  <c r="N614" i="2"/>
  <c r="L610" i="2"/>
  <c r="N610" i="2"/>
  <c r="L606" i="2"/>
  <c r="N606" i="2"/>
  <c r="L602" i="2"/>
  <c r="N602" i="2"/>
  <c r="L598" i="2"/>
  <c r="N598" i="2"/>
  <c r="L594" i="2"/>
  <c r="N594" i="2"/>
  <c r="L590" i="2"/>
  <c r="N590" i="2"/>
  <c r="L586" i="2"/>
  <c r="N586" i="2"/>
  <c r="L582" i="2"/>
  <c r="N582" i="2"/>
  <c r="L578" i="2"/>
  <c r="N578" i="2"/>
  <c r="L574" i="2"/>
  <c r="N574" i="2"/>
  <c r="L570" i="2"/>
  <c r="N570" i="2"/>
  <c r="L566" i="2"/>
  <c r="N566" i="2"/>
  <c r="L562" i="2"/>
  <c r="N562" i="2"/>
  <c r="L558" i="2"/>
  <c r="N558" i="2"/>
  <c r="L554" i="2"/>
  <c r="N554" i="2"/>
  <c r="L550" i="2"/>
  <c r="N550" i="2"/>
  <c r="L546" i="2"/>
  <c r="N546" i="2"/>
  <c r="L542" i="2"/>
  <c r="N542" i="2"/>
  <c r="L538" i="2"/>
  <c r="N538" i="2"/>
  <c r="L534" i="2"/>
  <c r="N534" i="2"/>
  <c r="L530" i="2"/>
  <c r="N530" i="2"/>
  <c r="L526" i="2"/>
  <c r="N526" i="2"/>
  <c r="L522" i="2"/>
  <c r="N522" i="2"/>
  <c r="L518" i="2"/>
  <c r="N518" i="2"/>
  <c r="L514" i="2"/>
  <c r="N514" i="2"/>
  <c r="L510" i="2"/>
  <c r="N510" i="2"/>
  <c r="L506" i="2"/>
  <c r="N506" i="2"/>
  <c r="L502" i="2"/>
  <c r="N502" i="2"/>
  <c r="L498" i="2"/>
  <c r="N498" i="2"/>
  <c r="L494" i="2"/>
  <c r="N494" i="2"/>
  <c r="L490" i="2"/>
  <c r="N490" i="2"/>
  <c r="L486" i="2"/>
  <c r="N486" i="2"/>
  <c r="L482" i="2"/>
  <c r="N482" i="2"/>
  <c r="L478" i="2"/>
  <c r="N478" i="2"/>
  <c r="L474" i="2"/>
  <c r="N474" i="2"/>
  <c r="L470" i="2"/>
  <c r="N470" i="2"/>
  <c r="L466" i="2"/>
  <c r="N466" i="2"/>
  <c r="L462" i="2"/>
  <c r="N462" i="2"/>
  <c r="L458" i="2"/>
  <c r="N458" i="2"/>
  <c r="L454" i="2"/>
  <c r="N454" i="2"/>
  <c r="L450" i="2"/>
  <c r="N450" i="2"/>
  <c r="L446" i="2"/>
  <c r="N446" i="2"/>
  <c r="L442" i="2"/>
  <c r="N442" i="2"/>
  <c r="L438" i="2"/>
  <c r="N438" i="2"/>
  <c r="L434" i="2"/>
  <c r="N434" i="2"/>
  <c r="L430" i="2"/>
  <c r="N430" i="2"/>
  <c r="L426" i="2"/>
  <c r="N426" i="2"/>
  <c r="L422" i="2"/>
  <c r="N422" i="2"/>
  <c r="L418" i="2"/>
  <c r="N418" i="2"/>
  <c r="L414" i="2"/>
  <c r="N414" i="2"/>
  <c r="L410" i="2"/>
  <c r="N410" i="2"/>
  <c r="L406" i="2"/>
  <c r="N406" i="2"/>
  <c r="L402" i="2"/>
  <c r="N402" i="2"/>
  <c r="L398" i="2"/>
  <c r="N398" i="2"/>
  <c r="L394" i="2"/>
  <c r="N394" i="2"/>
  <c r="L390" i="2"/>
  <c r="N390" i="2"/>
  <c r="L386" i="2"/>
  <c r="N386" i="2"/>
  <c r="L382" i="2"/>
  <c r="N382" i="2"/>
  <c r="L378" i="2"/>
  <c r="N378" i="2"/>
  <c r="L374" i="2"/>
  <c r="N374" i="2"/>
  <c r="L370" i="2"/>
  <c r="N370" i="2"/>
  <c r="L366" i="2"/>
  <c r="N366" i="2"/>
  <c r="L362" i="2"/>
  <c r="N362" i="2"/>
  <c r="L358" i="2"/>
  <c r="N358" i="2"/>
  <c r="L354" i="2"/>
  <c r="N354" i="2"/>
  <c r="L350" i="2"/>
  <c r="N350" i="2"/>
  <c r="L346" i="2"/>
  <c r="N346" i="2"/>
  <c r="L342" i="2"/>
  <c r="N342" i="2"/>
  <c r="L338" i="2"/>
  <c r="N338" i="2"/>
  <c r="L334" i="2"/>
  <c r="N334" i="2"/>
  <c r="L330" i="2"/>
  <c r="N330" i="2"/>
  <c r="L326" i="2"/>
  <c r="N326" i="2"/>
  <c r="L322" i="2"/>
  <c r="N322" i="2"/>
  <c r="L318" i="2"/>
  <c r="N318" i="2"/>
  <c r="L314" i="2"/>
  <c r="N314" i="2"/>
  <c r="L310" i="2"/>
  <c r="N310" i="2"/>
  <c r="L306" i="2"/>
  <c r="N306" i="2"/>
  <c r="L302" i="2"/>
  <c r="N302" i="2"/>
  <c r="L298" i="2"/>
  <c r="N298" i="2"/>
  <c r="L294" i="2"/>
  <c r="N294" i="2"/>
  <c r="L290" i="2"/>
  <c r="N290" i="2"/>
  <c r="L286" i="2"/>
  <c r="N286" i="2"/>
  <c r="L282" i="2"/>
  <c r="N282" i="2"/>
  <c r="L278" i="2"/>
  <c r="N278" i="2"/>
  <c r="L274" i="2"/>
  <c r="N274" i="2"/>
  <c r="L270" i="2"/>
  <c r="N270" i="2"/>
  <c r="L266" i="2"/>
  <c r="N266" i="2"/>
  <c r="L262" i="2"/>
  <c r="N262" i="2"/>
  <c r="L258" i="2"/>
  <c r="N258" i="2"/>
  <c r="L254" i="2"/>
  <c r="N254" i="2"/>
  <c r="L250" i="2"/>
  <c r="N250" i="2"/>
  <c r="L246" i="2"/>
  <c r="N246" i="2"/>
  <c r="L242" i="2"/>
  <c r="N242" i="2"/>
  <c r="L238" i="2"/>
  <c r="N238" i="2"/>
  <c r="L234" i="2"/>
  <c r="N234" i="2"/>
  <c r="L230" i="2"/>
  <c r="N230" i="2"/>
  <c r="L226" i="2"/>
  <c r="N226" i="2"/>
  <c r="L222" i="2"/>
  <c r="N222" i="2"/>
  <c r="L218" i="2"/>
  <c r="N218" i="2"/>
  <c r="L214" i="2"/>
  <c r="N214" i="2"/>
  <c r="L210" i="2"/>
  <c r="N210" i="2"/>
  <c r="L206" i="2"/>
  <c r="N206" i="2"/>
  <c r="L202" i="2"/>
  <c r="N202" i="2"/>
  <c r="L198" i="2"/>
  <c r="N198" i="2"/>
  <c r="L194" i="2"/>
  <c r="N194" i="2"/>
  <c r="L190" i="2"/>
  <c r="N190" i="2"/>
  <c r="L186" i="2"/>
  <c r="N186" i="2"/>
  <c r="L182" i="2"/>
  <c r="N182" i="2"/>
  <c r="L178" i="2"/>
  <c r="N178" i="2"/>
  <c r="L174" i="2"/>
  <c r="N174" i="2"/>
  <c r="L170" i="2"/>
  <c r="N170" i="2"/>
  <c r="L166" i="2"/>
  <c r="N166" i="2"/>
  <c r="L162" i="2"/>
  <c r="N162" i="2"/>
  <c r="L158" i="2"/>
  <c r="N158" i="2"/>
  <c r="L154" i="2"/>
  <c r="N154" i="2"/>
  <c r="L150" i="2"/>
  <c r="N150" i="2"/>
  <c r="L146" i="2"/>
  <c r="N146" i="2"/>
  <c r="L142" i="2"/>
  <c r="N142" i="2"/>
  <c r="L138" i="2"/>
  <c r="N138" i="2"/>
  <c r="L134" i="2"/>
  <c r="N134" i="2"/>
  <c r="L130" i="2"/>
  <c r="N130" i="2"/>
  <c r="L126" i="2"/>
  <c r="N126" i="2"/>
  <c r="L122" i="2"/>
  <c r="N122" i="2"/>
  <c r="L118" i="2"/>
  <c r="N118" i="2"/>
  <c r="L114" i="2"/>
  <c r="N114" i="2"/>
  <c r="L110" i="2"/>
  <c r="N110" i="2"/>
  <c r="L106" i="2"/>
  <c r="N106" i="2"/>
  <c r="L102" i="2"/>
  <c r="N102" i="2"/>
  <c r="L98" i="2"/>
  <c r="N98" i="2"/>
  <c r="L94" i="2"/>
  <c r="N94" i="2"/>
  <c r="L90" i="2"/>
  <c r="N90" i="2"/>
  <c r="L86" i="2"/>
  <c r="N86" i="2"/>
  <c r="L82" i="2"/>
  <c r="N82" i="2"/>
  <c r="L78" i="2"/>
  <c r="N78" i="2"/>
  <c r="L74" i="2"/>
  <c r="N74" i="2"/>
  <c r="L707" i="2"/>
  <c r="N707" i="2"/>
  <c r="L703" i="2"/>
  <c r="N703" i="2"/>
  <c r="L699" i="2"/>
  <c r="N699" i="2"/>
  <c r="L695" i="2"/>
  <c r="N695" i="2"/>
  <c r="L691" i="2"/>
  <c r="N691" i="2"/>
  <c r="L687" i="2"/>
  <c r="N687" i="2"/>
  <c r="L683" i="2"/>
  <c r="N683" i="2"/>
  <c r="L679" i="2"/>
  <c r="N679" i="2"/>
  <c r="L675" i="2"/>
  <c r="N675" i="2"/>
  <c r="L671" i="2"/>
  <c r="N671" i="2"/>
  <c r="L667" i="2"/>
  <c r="N667" i="2"/>
  <c r="L663" i="2"/>
  <c r="N663" i="2"/>
  <c r="L659" i="2"/>
  <c r="N659" i="2"/>
  <c r="L655" i="2"/>
  <c r="N655" i="2"/>
  <c r="L651" i="2"/>
  <c r="N651" i="2"/>
  <c r="L647" i="2"/>
  <c r="N647" i="2"/>
  <c r="L643" i="2"/>
  <c r="N643" i="2"/>
  <c r="L639" i="2"/>
  <c r="N639" i="2"/>
  <c r="L635" i="2"/>
  <c r="N635" i="2"/>
  <c r="L631" i="2"/>
  <c r="N631" i="2"/>
  <c r="L627" i="2"/>
  <c r="N627" i="2"/>
  <c r="L623" i="2"/>
  <c r="N623" i="2"/>
  <c r="L619" i="2"/>
  <c r="N619" i="2"/>
  <c r="L615" i="2"/>
  <c r="N615" i="2"/>
  <c r="L611" i="2"/>
  <c r="N611" i="2"/>
  <c r="L607" i="2"/>
  <c r="N607" i="2"/>
  <c r="L603" i="2"/>
  <c r="N603" i="2"/>
  <c r="L599" i="2"/>
  <c r="N599" i="2"/>
  <c r="L595" i="2"/>
  <c r="N595" i="2"/>
  <c r="L591" i="2"/>
  <c r="N591" i="2"/>
  <c r="L587" i="2"/>
  <c r="N587" i="2"/>
  <c r="L583" i="2"/>
  <c r="N583" i="2"/>
  <c r="L579" i="2"/>
  <c r="N579" i="2"/>
  <c r="L575" i="2"/>
  <c r="N575" i="2"/>
  <c r="L571" i="2"/>
  <c r="N571" i="2"/>
  <c r="L567" i="2"/>
  <c r="N567" i="2"/>
  <c r="L563" i="2"/>
  <c r="N563" i="2"/>
  <c r="L559" i="2"/>
  <c r="N559" i="2"/>
  <c r="L555" i="2"/>
  <c r="N555" i="2"/>
  <c r="L551" i="2"/>
  <c r="N551" i="2"/>
  <c r="L547" i="2"/>
  <c r="N547" i="2"/>
  <c r="L543" i="2"/>
  <c r="N543" i="2"/>
  <c r="L539" i="2"/>
  <c r="N539" i="2"/>
  <c r="L535" i="2"/>
  <c r="N535" i="2"/>
  <c r="L531" i="2"/>
  <c r="N531" i="2"/>
  <c r="L527" i="2"/>
  <c r="N527" i="2"/>
  <c r="L523" i="2"/>
  <c r="N523" i="2"/>
  <c r="L519" i="2"/>
  <c r="N519" i="2"/>
  <c r="L515" i="2"/>
  <c r="N515" i="2"/>
  <c r="L511" i="2"/>
  <c r="N511" i="2"/>
  <c r="L507" i="2"/>
  <c r="N507" i="2"/>
  <c r="L503" i="2"/>
  <c r="N503" i="2"/>
  <c r="L499" i="2"/>
  <c r="N499" i="2"/>
  <c r="L495" i="2"/>
  <c r="N495" i="2"/>
  <c r="L491" i="2"/>
  <c r="N491" i="2"/>
  <c r="L487" i="2"/>
  <c r="N487" i="2"/>
  <c r="L483" i="2"/>
  <c r="N483" i="2"/>
  <c r="L479" i="2"/>
  <c r="N479" i="2"/>
  <c r="L475" i="2"/>
  <c r="N475" i="2"/>
  <c r="L471" i="2"/>
  <c r="N471" i="2"/>
  <c r="L467" i="2"/>
  <c r="N467" i="2"/>
  <c r="L463" i="2"/>
  <c r="N463" i="2"/>
  <c r="L459" i="2"/>
  <c r="N459" i="2"/>
  <c r="L455" i="2"/>
  <c r="N455" i="2"/>
  <c r="L451" i="2"/>
  <c r="N451" i="2"/>
  <c r="L447" i="2"/>
  <c r="N447" i="2"/>
  <c r="L443" i="2"/>
  <c r="N443" i="2"/>
  <c r="L439" i="2"/>
  <c r="N439" i="2"/>
  <c r="L435" i="2"/>
  <c r="N435" i="2"/>
  <c r="L431" i="2"/>
  <c r="N431" i="2"/>
  <c r="L427" i="2"/>
  <c r="N427" i="2"/>
  <c r="L423" i="2"/>
  <c r="N423" i="2"/>
  <c r="L419" i="2"/>
  <c r="N419" i="2"/>
  <c r="L415" i="2"/>
  <c r="N415" i="2"/>
  <c r="L411" i="2"/>
  <c r="N411" i="2"/>
  <c r="L407" i="2"/>
  <c r="N407" i="2"/>
  <c r="L403" i="2"/>
  <c r="N403" i="2"/>
  <c r="L399" i="2"/>
  <c r="N399" i="2"/>
  <c r="L395" i="2"/>
  <c r="N395" i="2"/>
  <c r="L391" i="2"/>
  <c r="N391" i="2"/>
  <c r="L387" i="2"/>
  <c r="N387" i="2"/>
  <c r="L383" i="2"/>
  <c r="N383" i="2"/>
  <c r="L379" i="2"/>
  <c r="N379" i="2"/>
  <c r="L375" i="2"/>
  <c r="N375" i="2"/>
  <c r="L371" i="2"/>
  <c r="N371" i="2"/>
  <c r="L367" i="2"/>
  <c r="N367" i="2"/>
  <c r="L363" i="2"/>
  <c r="N363" i="2"/>
  <c r="L359" i="2"/>
  <c r="N359" i="2"/>
  <c r="L355" i="2"/>
  <c r="N355" i="2"/>
  <c r="L351" i="2"/>
  <c r="N351" i="2"/>
  <c r="L347" i="2"/>
  <c r="N347" i="2"/>
  <c r="L343" i="2"/>
  <c r="N343" i="2"/>
  <c r="L339" i="2"/>
  <c r="N339" i="2"/>
  <c r="L335" i="2"/>
  <c r="N335" i="2"/>
  <c r="L331" i="2"/>
  <c r="N331" i="2"/>
  <c r="L327" i="2"/>
  <c r="N327" i="2"/>
  <c r="L323" i="2"/>
  <c r="N323" i="2"/>
  <c r="L319" i="2"/>
  <c r="N319" i="2"/>
  <c r="L315" i="2"/>
  <c r="N315" i="2"/>
  <c r="L311" i="2"/>
  <c r="N311" i="2"/>
  <c r="L307" i="2"/>
  <c r="N307" i="2"/>
  <c r="L303" i="2"/>
  <c r="N303" i="2"/>
  <c r="L299" i="2"/>
  <c r="N299" i="2"/>
  <c r="L295" i="2"/>
  <c r="N295" i="2"/>
  <c r="L291" i="2"/>
  <c r="N291" i="2"/>
  <c r="L287" i="2"/>
  <c r="N287" i="2"/>
  <c r="L283" i="2"/>
  <c r="N283" i="2"/>
  <c r="L279" i="2"/>
  <c r="N279" i="2"/>
  <c r="L275" i="2"/>
  <c r="N275" i="2"/>
  <c r="L271" i="2"/>
  <c r="N271" i="2"/>
  <c r="L267" i="2"/>
  <c r="N267" i="2"/>
  <c r="L263" i="2"/>
  <c r="N263" i="2"/>
  <c r="L259" i="2"/>
  <c r="N259" i="2"/>
  <c r="L255" i="2"/>
  <c r="N255" i="2"/>
  <c r="L251" i="2"/>
  <c r="N251" i="2"/>
  <c r="L247" i="2"/>
  <c r="N247" i="2"/>
  <c r="L243" i="2"/>
  <c r="N243" i="2"/>
  <c r="L239" i="2"/>
  <c r="N239" i="2"/>
  <c r="L235" i="2"/>
  <c r="N235" i="2"/>
  <c r="L231" i="2"/>
  <c r="N231" i="2"/>
  <c r="L227" i="2"/>
  <c r="N227" i="2"/>
  <c r="L223" i="2"/>
  <c r="N223" i="2"/>
  <c r="L219" i="2"/>
  <c r="N219" i="2"/>
  <c r="L215" i="2"/>
  <c r="N215" i="2"/>
  <c r="L211" i="2"/>
  <c r="N211" i="2"/>
  <c r="L207" i="2"/>
  <c r="N207" i="2"/>
  <c r="L203" i="2"/>
  <c r="N203" i="2"/>
  <c r="L199" i="2"/>
  <c r="N199" i="2"/>
  <c r="L195" i="2"/>
  <c r="N195" i="2"/>
  <c r="L191" i="2"/>
  <c r="N191" i="2"/>
  <c r="L187" i="2"/>
  <c r="N187" i="2"/>
  <c r="L183" i="2"/>
  <c r="N183" i="2"/>
  <c r="L179" i="2"/>
  <c r="N179" i="2"/>
  <c r="L175" i="2"/>
  <c r="N175" i="2"/>
  <c r="L171" i="2"/>
  <c r="N171" i="2"/>
  <c r="L167" i="2"/>
  <c r="N167" i="2"/>
  <c r="L163" i="2"/>
  <c r="N163" i="2"/>
  <c r="L159" i="2"/>
  <c r="N159" i="2"/>
  <c r="L155" i="2"/>
  <c r="N155" i="2"/>
  <c r="L151" i="2"/>
  <c r="N151" i="2"/>
  <c r="L147" i="2"/>
  <c r="N147" i="2"/>
  <c r="L143" i="2"/>
  <c r="N143" i="2"/>
  <c r="L139" i="2"/>
  <c r="N139" i="2"/>
  <c r="L135" i="2"/>
  <c r="N135" i="2"/>
  <c r="L131" i="2"/>
  <c r="N131" i="2"/>
  <c r="L127" i="2"/>
  <c r="N127" i="2"/>
  <c r="L123" i="2"/>
  <c r="N123" i="2"/>
  <c r="L119" i="2"/>
  <c r="N119" i="2"/>
  <c r="L115" i="2"/>
  <c r="N115" i="2"/>
  <c r="L111" i="2"/>
  <c r="N111" i="2"/>
  <c r="L107" i="2"/>
  <c r="N107" i="2"/>
  <c r="L103" i="2"/>
  <c r="N103" i="2"/>
  <c r="L99" i="2"/>
  <c r="N99" i="2"/>
  <c r="L95" i="2"/>
  <c r="N95" i="2"/>
  <c r="L91" i="2"/>
  <c r="N91" i="2"/>
  <c r="L87" i="2"/>
  <c r="N87" i="2"/>
  <c r="L83" i="2"/>
  <c r="N83" i="2"/>
  <c r="L79" i="2"/>
  <c r="N79" i="2"/>
  <c r="L75" i="2"/>
  <c r="N75" i="2"/>
  <c r="B708" i="2"/>
  <c r="D708" i="2"/>
  <c r="F708" i="2"/>
  <c r="H708" i="2"/>
  <c r="J708" i="2"/>
  <c r="C708" i="2"/>
  <c r="E708" i="2"/>
  <c r="G708" i="2"/>
  <c r="I708" i="2"/>
  <c r="K708" i="2"/>
  <c r="M708" i="2"/>
  <c r="B700" i="2"/>
  <c r="D700" i="2"/>
  <c r="F700" i="2"/>
  <c r="H700" i="2"/>
  <c r="J700" i="2"/>
  <c r="C700" i="2"/>
  <c r="E700" i="2"/>
  <c r="G700" i="2"/>
  <c r="I700" i="2"/>
  <c r="K700" i="2"/>
  <c r="M700" i="2"/>
  <c r="B692" i="2"/>
  <c r="D692" i="2"/>
  <c r="F692" i="2"/>
  <c r="H692" i="2"/>
  <c r="J692" i="2"/>
  <c r="C692" i="2"/>
  <c r="E692" i="2"/>
  <c r="G692" i="2"/>
  <c r="I692" i="2"/>
  <c r="K692" i="2"/>
  <c r="M692" i="2"/>
  <c r="B684" i="2"/>
  <c r="D684" i="2"/>
  <c r="F684" i="2"/>
  <c r="H684" i="2"/>
  <c r="J684" i="2"/>
  <c r="C684" i="2"/>
  <c r="E684" i="2"/>
  <c r="G684" i="2"/>
  <c r="I684" i="2"/>
  <c r="K684" i="2"/>
  <c r="M684" i="2"/>
  <c r="B676" i="2"/>
  <c r="D676" i="2"/>
  <c r="F676" i="2"/>
  <c r="H676" i="2"/>
  <c r="J676" i="2"/>
  <c r="C676" i="2"/>
  <c r="E676" i="2"/>
  <c r="G676" i="2"/>
  <c r="I676" i="2"/>
  <c r="K676" i="2"/>
  <c r="M676" i="2"/>
  <c r="B668" i="2"/>
  <c r="D668" i="2"/>
  <c r="F668" i="2"/>
  <c r="H668" i="2"/>
  <c r="J668" i="2"/>
  <c r="C668" i="2"/>
  <c r="E668" i="2"/>
  <c r="G668" i="2"/>
  <c r="I668" i="2"/>
  <c r="K668" i="2"/>
  <c r="M668" i="2"/>
  <c r="B660" i="2"/>
  <c r="D660" i="2"/>
  <c r="F660" i="2"/>
  <c r="H660" i="2"/>
  <c r="J660" i="2"/>
  <c r="C660" i="2"/>
  <c r="E660" i="2"/>
  <c r="G660" i="2"/>
  <c r="I660" i="2"/>
  <c r="K660" i="2"/>
  <c r="M660" i="2"/>
  <c r="B652" i="2"/>
  <c r="D652" i="2"/>
  <c r="F652" i="2"/>
  <c r="H652" i="2"/>
  <c r="J652" i="2"/>
  <c r="C652" i="2"/>
  <c r="E652" i="2"/>
  <c r="G652" i="2"/>
  <c r="I652" i="2"/>
  <c r="K652" i="2"/>
  <c r="M652" i="2"/>
  <c r="B644" i="2"/>
  <c r="D644" i="2"/>
  <c r="F644" i="2"/>
  <c r="H644" i="2"/>
  <c r="J644" i="2"/>
  <c r="C644" i="2"/>
  <c r="E644" i="2"/>
  <c r="G644" i="2"/>
  <c r="I644" i="2"/>
  <c r="K644" i="2"/>
  <c r="M644" i="2"/>
  <c r="B636" i="2"/>
  <c r="D636" i="2"/>
  <c r="F636" i="2"/>
  <c r="H636" i="2"/>
  <c r="J636" i="2"/>
  <c r="C636" i="2"/>
  <c r="E636" i="2"/>
  <c r="G636" i="2"/>
  <c r="I636" i="2"/>
  <c r="K636" i="2"/>
  <c r="M636" i="2"/>
  <c r="B628" i="2"/>
  <c r="D628" i="2"/>
  <c r="F628" i="2"/>
  <c r="H628" i="2"/>
  <c r="J628" i="2"/>
  <c r="C628" i="2"/>
  <c r="E628" i="2"/>
  <c r="G628" i="2"/>
  <c r="I628" i="2"/>
  <c r="K628" i="2"/>
  <c r="M628" i="2"/>
  <c r="C620" i="2"/>
  <c r="E620" i="2"/>
  <c r="G620" i="2"/>
  <c r="I620" i="2"/>
  <c r="K620" i="2"/>
  <c r="M620" i="2"/>
  <c r="B620" i="2"/>
  <c r="D620" i="2"/>
  <c r="F620" i="2"/>
  <c r="H620" i="2"/>
  <c r="J620" i="2"/>
  <c r="C612" i="2"/>
  <c r="E612" i="2"/>
  <c r="G612" i="2"/>
  <c r="I612" i="2"/>
  <c r="K612" i="2"/>
  <c r="M612" i="2"/>
  <c r="B612" i="2"/>
  <c r="D612" i="2"/>
  <c r="F612" i="2"/>
  <c r="H612" i="2"/>
  <c r="J612" i="2"/>
  <c r="C604" i="2"/>
  <c r="E604" i="2"/>
  <c r="G604" i="2"/>
  <c r="I604" i="2"/>
  <c r="K604" i="2"/>
  <c r="M604" i="2"/>
  <c r="B604" i="2"/>
  <c r="D604" i="2"/>
  <c r="F604" i="2"/>
  <c r="H604" i="2"/>
  <c r="J604" i="2"/>
  <c r="C596" i="2"/>
  <c r="E596" i="2"/>
  <c r="G596" i="2"/>
  <c r="I596" i="2"/>
  <c r="K596" i="2"/>
  <c r="M596" i="2"/>
  <c r="B596" i="2"/>
  <c r="D596" i="2"/>
  <c r="F596" i="2"/>
  <c r="H596" i="2"/>
  <c r="J596" i="2"/>
  <c r="C588" i="2"/>
  <c r="E588" i="2"/>
  <c r="G588" i="2"/>
  <c r="I588" i="2"/>
  <c r="K588" i="2"/>
  <c r="M588" i="2"/>
  <c r="B588" i="2"/>
  <c r="D588" i="2"/>
  <c r="F588" i="2"/>
  <c r="H588" i="2"/>
  <c r="J588" i="2"/>
  <c r="C580" i="2"/>
  <c r="E580" i="2"/>
  <c r="G580" i="2"/>
  <c r="I580" i="2"/>
  <c r="K580" i="2"/>
  <c r="M580" i="2"/>
  <c r="B580" i="2"/>
  <c r="D580" i="2"/>
  <c r="F580" i="2"/>
  <c r="H580" i="2"/>
  <c r="J580" i="2"/>
  <c r="C572" i="2"/>
  <c r="E572" i="2"/>
  <c r="G572" i="2"/>
  <c r="I572" i="2"/>
  <c r="K572" i="2"/>
  <c r="M572" i="2"/>
  <c r="B572" i="2"/>
  <c r="D572" i="2"/>
  <c r="F572" i="2"/>
  <c r="H572" i="2"/>
  <c r="J572" i="2"/>
  <c r="C564" i="2"/>
  <c r="E564" i="2"/>
  <c r="G564" i="2"/>
  <c r="I564" i="2"/>
  <c r="K564" i="2"/>
  <c r="M564" i="2"/>
  <c r="B564" i="2"/>
  <c r="D564" i="2"/>
  <c r="F564" i="2"/>
  <c r="H564" i="2"/>
  <c r="J564" i="2"/>
  <c r="C556" i="2"/>
  <c r="E556" i="2"/>
  <c r="G556" i="2"/>
  <c r="I556" i="2"/>
  <c r="K556" i="2"/>
  <c r="M556" i="2"/>
  <c r="B556" i="2"/>
  <c r="D556" i="2"/>
  <c r="F556" i="2"/>
  <c r="H556" i="2"/>
  <c r="J556" i="2"/>
  <c r="C544" i="2"/>
  <c r="E544" i="2"/>
  <c r="G544" i="2"/>
  <c r="I544" i="2"/>
  <c r="K544" i="2"/>
  <c r="M544" i="2"/>
  <c r="B544" i="2"/>
  <c r="D544" i="2"/>
  <c r="F544" i="2"/>
  <c r="H544" i="2"/>
  <c r="J544" i="2"/>
  <c r="C536" i="2"/>
  <c r="E536" i="2"/>
  <c r="G536" i="2"/>
  <c r="I536" i="2"/>
  <c r="K536" i="2"/>
  <c r="M536" i="2"/>
  <c r="B536" i="2"/>
  <c r="D536" i="2"/>
  <c r="F536" i="2"/>
  <c r="H536" i="2"/>
  <c r="J536" i="2"/>
  <c r="C528" i="2"/>
  <c r="E528" i="2"/>
  <c r="G528" i="2"/>
  <c r="I528" i="2"/>
  <c r="K528" i="2"/>
  <c r="M528" i="2"/>
  <c r="B528" i="2"/>
  <c r="D528" i="2"/>
  <c r="F528" i="2"/>
  <c r="H528" i="2"/>
  <c r="J528" i="2"/>
  <c r="C520" i="2"/>
  <c r="E520" i="2"/>
  <c r="G520" i="2"/>
  <c r="I520" i="2"/>
  <c r="K520" i="2"/>
  <c r="M520" i="2"/>
  <c r="B520" i="2"/>
  <c r="D520" i="2"/>
  <c r="F520" i="2"/>
  <c r="H520" i="2"/>
  <c r="J520" i="2"/>
  <c r="C512" i="2"/>
  <c r="E512" i="2"/>
  <c r="G512" i="2"/>
  <c r="I512" i="2"/>
  <c r="K512" i="2"/>
  <c r="M512" i="2"/>
  <c r="B512" i="2"/>
  <c r="D512" i="2"/>
  <c r="F512" i="2"/>
  <c r="H512" i="2"/>
  <c r="J512" i="2"/>
  <c r="C504" i="2"/>
  <c r="E504" i="2"/>
  <c r="G504" i="2"/>
  <c r="I504" i="2"/>
  <c r="K504" i="2"/>
  <c r="M504" i="2"/>
  <c r="B504" i="2"/>
  <c r="D504" i="2"/>
  <c r="F504" i="2"/>
  <c r="H504" i="2"/>
  <c r="J504" i="2"/>
  <c r="C496" i="2"/>
  <c r="E496" i="2"/>
  <c r="G496" i="2"/>
  <c r="I496" i="2"/>
  <c r="K496" i="2"/>
  <c r="M496" i="2"/>
  <c r="B496" i="2"/>
  <c r="D496" i="2"/>
  <c r="F496" i="2"/>
  <c r="H496" i="2"/>
  <c r="J496" i="2"/>
  <c r="C488" i="2"/>
  <c r="E488" i="2"/>
  <c r="G488" i="2"/>
  <c r="I488" i="2"/>
  <c r="K488" i="2"/>
  <c r="M488" i="2"/>
  <c r="B488" i="2"/>
  <c r="D488" i="2"/>
  <c r="F488" i="2"/>
  <c r="H488" i="2"/>
  <c r="J488" i="2"/>
  <c r="C484" i="2"/>
  <c r="E484" i="2"/>
  <c r="G484" i="2"/>
  <c r="I484" i="2"/>
  <c r="K484" i="2"/>
  <c r="M484" i="2"/>
  <c r="B484" i="2"/>
  <c r="D484" i="2"/>
  <c r="F484" i="2"/>
  <c r="H484" i="2"/>
  <c r="J484" i="2"/>
  <c r="C480" i="2"/>
  <c r="E480" i="2"/>
  <c r="G480" i="2"/>
  <c r="I480" i="2"/>
  <c r="K480" i="2"/>
  <c r="M480" i="2"/>
  <c r="B480" i="2"/>
  <c r="D480" i="2"/>
  <c r="F480" i="2"/>
  <c r="H480" i="2"/>
  <c r="J480" i="2"/>
  <c r="C476" i="2"/>
  <c r="E476" i="2"/>
  <c r="G476" i="2"/>
  <c r="I476" i="2"/>
  <c r="K476" i="2"/>
  <c r="M476" i="2"/>
  <c r="B476" i="2"/>
  <c r="D476" i="2"/>
  <c r="F476" i="2"/>
  <c r="H476" i="2"/>
  <c r="J476" i="2"/>
  <c r="C472" i="2"/>
  <c r="E472" i="2"/>
  <c r="G472" i="2"/>
  <c r="I472" i="2"/>
  <c r="K472" i="2"/>
  <c r="M472" i="2"/>
  <c r="B472" i="2"/>
  <c r="D472" i="2"/>
  <c r="F472" i="2"/>
  <c r="H472" i="2"/>
  <c r="J472" i="2"/>
  <c r="C468" i="2"/>
  <c r="E468" i="2"/>
  <c r="G468" i="2"/>
  <c r="I468" i="2"/>
  <c r="K468" i="2"/>
  <c r="M468" i="2"/>
  <c r="B468" i="2"/>
  <c r="D468" i="2"/>
  <c r="F468" i="2"/>
  <c r="H468" i="2"/>
  <c r="J468" i="2"/>
  <c r="C464" i="2"/>
  <c r="E464" i="2"/>
  <c r="G464" i="2"/>
  <c r="I464" i="2"/>
  <c r="K464" i="2"/>
  <c r="M464" i="2"/>
  <c r="B464" i="2"/>
  <c r="D464" i="2"/>
  <c r="F464" i="2"/>
  <c r="H464" i="2"/>
  <c r="J464" i="2"/>
  <c r="C460" i="2"/>
  <c r="E460" i="2"/>
  <c r="G460" i="2"/>
  <c r="I460" i="2"/>
  <c r="K460" i="2"/>
  <c r="M460" i="2"/>
  <c r="B460" i="2"/>
  <c r="D460" i="2"/>
  <c r="F460" i="2"/>
  <c r="H460" i="2"/>
  <c r="J460" i="2"/>
  <c r="C456" i="2"/>
  <c r="E456" i="2"/>
  <c r="G456" i="2"/>
  <c r="I456" i="2"/>
  <c r="K456" i="2"/>
  <c r="M456" i="2"/>
  <c r="B456" i="2"/>
  <c r="D456" i="2"/>
  <c r="F456" i="2"/>
  <c r="H456" i="2"/>
  <c r="J456" i="2"/>
  <c r="C452" i="2"/>
  <c r="E452" i="2"/>
  <c r="G452" i="2"/>
  <c r="I452" i="2"/>
  <c r="K452" i="2"/>
  <c r="M452" i="2"/>
  <c r="B452" i="2"/>
  <c r="D452" i="2"/>
  <c r="F452" i="2"/>
  <c r="H452" i="2"/>
  <c r="J452" i="2"/>
  <c r="C448" i="2"/>
  <c r="E448" i="2"/>
  <c r="G448" i="2"/>
  <c r="I448" i="2"/>
  <c r="K448" i="2"/>
  <c r="M448" i="2"/>
  <c r="B448" i="2"/>
  <c r="D448" i="2"/>
  <c r="F448" i="2"/>
  <c r="H448" i="2"/>
  <c r="J448" i="2"/>
  <c r="C444" i="2"/>
  <c r="E444" i="2"/>
  <c r="G444" i="2"/>
  <c r="I444" i="2"/>
  <c r="K444" i="2"/>
  <c r="M444" i="2"/>
  <c r="B444" i="2"/>
  <c r="D444" i="2"/>
  <c r="F444" i="2"/>
  <c r="H444" i="2"/>
  <c r="J444" i="2"/>
  <c r="C440" i="2"/>
  <c r="E440" i="2"/>
  <c r="G440" i="2"/>
  <c r="I440" i="2"/>
  <c r="K440" i="2"/>
  <c r="M440" i="2"/>
  <c r="B440" i="2"/>
  <c r="D440" i="2"/>
  <c r="F440" i="2"/>
  <c r="H440" i="2"/>
  <c r="J440" i="2"/>
  <c r="C436" i="2"/>
  <c r="E436" i="2"/>
  <c r="G436" i="2"/>
  <c r="I436" i="2"/>
  <c r="K436" i="2"/>
  <c r="M436" i="2"/>
  <c r="B436" i="2"/>
  <c r="D436" i="2"/>
  <c r="F436" i="2"/>
  <c r="H436" i="2"/>
  <c r="J436" i="2"/>
  <c r="C432" i="2"/>
  <c r="E432" i="2"/>
  <c r="G432" i="2"/>
  <c r="I432" i="2"/>
  <c r="K432" i="2"/>
  <c r="M432" i="2"/>
  <c r="B432" i="2"/>
  <c r="D432" i="2"/>
  <c r="F432" i="2"/>
  <c r="H432" i="2"/>
  <c r="J432" i="2"/>
  <c r="B428" i="2"/>
  <c r="D428" i="2"/>
  <c r="F428" i="2"/>
  <c r="H428" i="2"/>
  <c r="J428" i="2"/>
  <c r="C428" i="2"/>
  <c r="E428" i="2"/>
  <c r="G428" i="2"/>
  <c r="I428" i="2"/>
  <c r="K428" i="2"/>
  <c r="M428" i="2"/>
  <c r="B424" i="2"/>
  <c r="D424" i="2"/>
  <c r="F424" i="2"/>
  <c r="H424" i="2"/>
  <c r="J424" i="2"/>
  <c r="C424" i="2"/>
  <c r="E424" i="2"/>
  <c r="G424" i="2"/>
  <c r="I424" i="2"/>
  <c r="K424" i="2"/>
  <c r="M424" i="2"/>
  <c r="B420" i="2"/>
  <c r="D420" i="2"/>
  <c r="F420" i="2"/>
  <c r="H420" i="2"/>
  <c r="J420" i="2"/>
  <c r="C420" i="2"/>
  <c r="E420" i="2"/>
  <c r="G420" i="2"/>
  <c r="I420" i="2"/>
  <c r="K420" i="2"/>
  <c r="M420" i="2"/>
  <c r="B416" i="2"/>
  <c r="D416" i="2"/>
  <c r="F416" i="2"/>
  <c r="H416" i="2"/>
  <c r="J416" i="2"/>
  <c r="C416" i="2"/>
  <c r="E416" i="2"/>
  <c r="G416" i="2"/>
  <c r="I416" i="2"/>
  <c r="K416" i="2"/>
  <c r="M416" i="2"/>
  <c r="B412" i="2"/>
  <c r="D412" i="2"/>
  <c r="F412" i="2"/>
  <c r="H412" i="2"/>
  <c r="J412" i="2"/>
  <c r="C412" i="2"/>
  <c r="E412" i="2"/>
  <c r="G412" i="2"/>
  <c r="I412" i="2"/>
  <c r="K412" i="2"/>
  <c r="M412" i="2"/>
  <c r="B408" i="2"/>
  <c r="D408" i="2"/>
  <c r="F408" i="2"/>
  <c r="H408" i="2"/>
  <c r="J408" i="2"/>
  <c r="C408" i="2"/>
  <c r="E408" i="2"/>
  <c r="G408" i="2"/>
  <c r="I408" i="2"/>
  <c r="K408" i="2"/>
  <c r="M408" i="2"/>
  <c r="B404" i="2"/>
  <c r="D404" i="2"/>
  <c r="F404" i="2"/>
  <c r="H404" i="2"/>
  <c r="J404" i="2"/>
  <c r="C404" i="2"/>
  <c r="E404" i="2"/>
  <c r="G404" i="2"/>
  <c r="I404" i="2"/>
  <c r="K404" i="2"/>
  <c r="M404" i="2"/>
  <c r="B400" i="2"/>
  <c r="D400" i="2"/>
  <c r="F400" i="2"/>
  <c r="H400" i="2"/>
  <c r="J400" i="2"/>
  <c r="C400" i="2"/>
  <c r="E400" i="2"/>
  <c r="G400" i="2"/>
  <c r="I400" i="2"/>
  <c r="K400" i="2"/>
  <c r="M400" i="2"/>
  <c r="B396" i="2"/>
  <c r="D396" i="2"/>
  <c r="F396" i="2"/>
  <c r="H396" i="2"/>
  <c r="J396" i="2"/>
  <c r="C396" i="2"/>
  <c r="E396" i="2"/>
  <c r="G396" i="2"/>
  <c r="I396" i="2"/>
  <c r="K396" i="2"/>
  <c r="M396" i="2"/>
  <c r="B392" i="2"/>
  <c r="D392" i="2"/>
  <c r="F392" i="2"/>
  <c r="H392" i="2"/>
  <c r="J392" i="2"/>
  <c r="C392" i="2"/>
  <c r="E392" i="2"/>
  <c r="G392" i="2"/>
  <c r="I392" i="2"/>
  <c r="K392" i="2"/>
  <c r="M392" i="2"/>
  <c r="B388" i="2"/>
  <c r="D388" i="2"/>
  <c r="F388" i="2"/>
  <c r="H388" i="2"/>
  <c r="J388" i="2"/>
  <c r="C388" i="2"/>
  <c r="E388" i="2"/>
  <c r="G388" i="2"/>
  <c r="I388" i="2"/>
  <c r="K388" i="2"/>
  <c r="M388" i="2"/>
  <c r="B384" i="2"/>
  <c r="D384" i="2"/>
  <c r="F384" i="2"/>
  <c r="H384" i="2"/>
  <c r="J384" i="2"/>
  <c r="C384" i="2"/>
  <c r="E384" i="2"/>
  <c r="G384" i="2"/>
  <c r="I384" i="2"/>
  <c r="K384" i="2"/>
  <c r="M384" i="2"/>
  <c r="B380" i="2"/>
  <c r="D380" i="2"/>
  <c r="F380" i="2"/>
  <c r="H380" i="2"/>
  <c r="J380" i="2"/>
  <c r="C380" i="2"/>
  <c r="E380" i="2"/>
  <c r="G380" i="2"/>
  <c r="I380" i="2"/>
  <c r="K380" i="2"/>
  <c r="M380" i="2"/>
  <c r="B376" i="2"/>
  <c r="D376" i="2"/>
  <c r="F376" i="2"/>
  <c r="H376" i="2"/>
  <c r="J376" i="2"/>
  <c r="C376" i="2"/>
  <c r="E376" i="2"/>
  <c r="G376" i="2"/>
  <c r="I376" i="2"/>
  <c r="K376" i="2"/>
  <c r="M376" i="2"/>
  <c r="B372" i="2"/>
  <c r="D372" i="2"/>
  <c r="F372" i="2"/>
  <c r="H372" i="2"/>
  <c r="J372" i="2"/>
  <c r="C372" i="2"/>
  <c r="E372" i="2"/>
  <c r="G372" i="2"/>
  <c r="I372" i="2"/>
  <c r="K372" i="2"/>
  <c r="M372" i="2"/>
  <c r="B368" i="2"/>
  <c r="D368" i="2"/>
  <c r="F368" i="2"/>
  <c r="H368" i="2"/>
  <c r="J368" i="2"/>
  <c r="C368" i="2"/>
  <c r="E368" i="2"/>
  <c r="G368" i="2"/>
  <c r="I368" i="2"/>
  <c r="K368" i="2"/>
  <c r="M368" i="2"/>
  <c r="B364" i="2"/>
  <c r="D364" i="2"/>
  <c r="F364" i="2"/>
  <c r="H364" i="2"/>
  <c r="J364" i="2"/>
  <c r="C364" i="2"/>
  <c r="E364" i="2"/>
  <c r="G364" i="2"/>
  <c r="I364" i="2"/>
  <c r="K364" i="2"/>
  <c r="M364" i="2"/>
  <c r="B360" i="2"/>
  <c r="D360" i="2"/>
  <c r="F360" i="2"/>
  <c r="H360" i="2"/>
  <c r="J360" i="2"/>
  <c r="C360" i="2"/>
  <c r="E360" i="2"/>
  <c r="G360" i="2"/>
  <c r="I360" i="2"/>
  <c r="K360" i="2"/>
  <c r="M360" i="2"/>
  <c r="B356" i="2"/>
  <c r="D356" i="2"/>
  <c r="F356" i="2"/>
  <c r="H356" i="2"/>
  <c r="J356" i="2"/>
  <c r="C356" i="2"/>
  <c r="E356" i="2"/>
  <c r="G356" i="2"/>
  <c r="I356" i="2"/>
  <c r="K356" i="2"/>
  <c r="M356" i="2"/>
  <c r="B352" i="2"/>
  <c r="D352" i="2"/>
  <c r="F352" i="2"/>
  <c r="H352" i="2"/>
  <c r="J352" i="2"/>
  <c r="C352" i="2"/>
  <c r="E352" i="2"/>
  <c r="G352" i="2"/>
  <c r="I352" i="2"/>
  <c r="K352" i="2"/>
  <c r="M352" i="2"/>
  <c r="B348" i="2"/>
  <c r="D348" i="2"/>
  <c r="F348" i="2"/>
  <c r="H348" i="2"/>
  <c r="J348" i="2"/>
  <c r="C348" i="2"/>
  <c r="E348" i="2"/>
  <c r="G348" i="2"/>
  <c r="I348" i="2"/>
  <c r="K348" i="2"/>
  <c r="M348" i="2"/>
  <c r="B344" i="2"/>
  <c r="D344" i="2"/>
  <c r="F344" i="2"/>
  <c r="H344" i="2"/>
  <c r="J344" i="2"/>
  <c r="C344" i="2"/>
  <c r="E344" i="2"/>
  <c r="G344" i="2"/>
  <c r="I344" i="2"/>
  <c r="K344" i="2"/>
  <c r="M344" i="2"/>
  <c r="B340" i="2"/>
  <c r="D340" i="2"/>
  <c r="F340" i="2"/>
  <c r="H340" i="2"/>
  <c r="J340" i="2"/>
  <c r="C340" i="2"/>
  <c r="E340" i="2"/>
  <c r="G340" i="2"/>
  <c r="I340" i="2"/>
  <c r="K340" i="2"/>
  <c r="M340" i="2"/>
  <c r="B336" i="2"/>
  <c r="D336" i="2"/>
  <c r="F336" i="2"/>
  <c r="H336" i="2"/>
  <c r="J336" i="2"/>
  <c r="C336" i="2"/>
  <c r="E336" i="2"/>
  <c r="G336" i="2"/>
  <c r="I336" i="2"/>
  <c r="K336" i="2"/>
  <c r="M336" i="2"/>
  <c r="B332" i="2"/>
  <c r="D332" i="2"/>
  <c r="F332" i="2"/>
  <c r="H332" i="2"/>
  <c r="J332" i="2"/>
  <c r="C332" i="2"/>
  <c r="E332" i="2"/>
  <c r="I332" i="2"/>
  <c r="G332" i="2"/>
  <c r="K332" i="2"/>
  <c r="M332" i="2"/>
  <c r="B328" i="2"/>
  <c r="D328" i="2"/>
  <c r="F328" i="2"/>
  <c r="H328" i="2"/>
  <c r="J328" i="2"/>
  <c r="C328" i="2"/>
  <c r="E328" i="2"/>
  <c r="G328" i="2"/>
  <c r="I328" i="2"/>
  <c r="K328" i="2"/>
  <c r="M328" i="2"/>
  <c r="B324" i="2"/>
  <c r="D324" i="2"/>
  <c r="F324" i="2"/>
  <c r="H324" i="2"/>
  <c r="J324" i="2"/>
  <c r="C324" i="2"/>
  <c r="E324" i="2"/>
  <c r="G324" i="2"/>
  <c r="I324" i="2"/>
  <c r="K324" i="2"/>
  <c r="M324" i="2"/>
  <c r="B320" i="2"/>
  <c r="D320" i="2"/>
  <c r="F320" i="2"/>
  <c r="H320" i="2"/>
  <c r="J320" i="2"/>
  <c r="C320" i="2"/>
  <c r="E320" i="2"/>
  <c r="G320" i="2"/>
  <c r="I320" i="2"/>
  <c r="K320" i="2"/>
  <c r="M320" i="2"/>
  <c r="B316" i="2"/>
  <c r="D316" i="2"/>
  <c r="F316" i="2"/>
  <c r="H316" i="2"/>
  <c r="J316" i="2"/>
  <c r="C316" i="2"/>
  <c r="E316" i="2"/>
  <c r="G316" i="2"/>
  <c r="I316" i="2"/>
  <c r="K316" i="2"/>
  <c r="M316" i="2"/>
  <c r="B312" i="2"/>
  <c r="D312" i="2"/>
  <c r="F312" i="2"/>
  <c r="H312" i="2"/>
  <c r="J312" i="2"/>
  <c r="C312" i="2"/>
  <c r="E312" i="2"/>
  <c r="G312" i="2"/>
  <c r="I312" i="2"/>
  <c r="K312" i="2"/>
  <c r="M312" i="2"/>
  <c r="B308" i="2"/>
  <c r="D308" i="2"/>
  <c r="F308" i="2"/>
  <c r="H308" i="2"/>
  <c r="J308" i="2"/>
  <c r="C308" i="2"/>
  <c r="E308" i="2"/>
  <c r="G308" i="2"/>
  <c r="I308" i="2"/>
  <c r="K308" i="2"/>
  <c r="M308" i="2"/>
  <c r="B304" i="2"/>
  <c r="D304" i="2"/>
  <c r="F304" i="2"/>
  <c r="H304" i="2"/>
  <c r="J304" i="2"/>
  <c r="C304" i="2"/>
  <c r="E304" i="2"/>
  <c r="G304" i="2"/>
  <c r="I304" i="2"/>
  <c r="K304" i="2"/>
  <c r="M304" i="2"/>
  <c r="B300" i="2"/>
  <c r="D300" i="2"/>
  <c r="F300" i="2"/>
  <c r="H300" i="2"/>
  <c r="J300" i="2"/>
  <c r="C300" i="2"/>
  <c r="E300" i="2"/>
  <c r="G300" i="2"/>
  <c r="I300" i="2"/>
  <c r="K300" i="2"/>
  <c r="M300" i="2"/>
  <c r="B296" i="2"/>
  <c r="D296" i="2"/>
  <c r="F296" i="2"/>
  <c r="H296" i="2"/>
  <c r="J296" i="2"/>
  <c r="C296" i="2"/>
  <c r="E296" i="2"/>
  <c r="G296" i="2"/>
  <c r="I296" i="2"/>
  <c r="K296" i="2"/>
  <c r="M296" i="2"/>
  <c r="B292" i="2"/>
  <c r="D292" i="2"/>
  <c r="F292" i="2"/>
  <c r="H292" i="2"/>
  <c r="J292" i="2"/>
  <c r="C292" i="2"/>
  <c r="E292" i="2"/>
  <c r="G292" i="2"/>
  <c r="I292" i="2"/>
  <c r="K292" i="2"/>
  <c r="M292" i="2"/>
  <c r="B288" i="2"/>
  <c r="D288" i="2"/>
  <c r="F288" i="2"/>
  <c r="H288" i="2"/>
  <c r="J288" i="2"/>
  <c r="C288" i="2"/>
  <c r="E288" i="2"/>
  <c r="G288" i="2"/>
  <c r="I288" i="2"/>
  <c r="K288" i="2"/>
  <c r="M288" i="2"/>
  <c r="B284" i="2"/>
  <c r="D284" i="2"/>
  <c r="F284" i="2"/>
  <c r="H284" i="2"/>
  <c r="J284" i="2"/>
  <c r="C284" i="2"/>
  <c r="E284" i="2"/>
  <c r="G284" i="2"/>
  <c r="I284" i="2"/>
  <c r="K284" i="2"/>
  <c r="M284" i="2"/>
  <c r="B280" i="2"/>
  <c r="D280" i="2"/>
  <c r="F280" i="2"/>
  <c r="H280" i="2"/>
  <c r="J280" i="2"/>
  <c r="C280" i="2"/>
  <c r="E280" i="2"/>
  <c r="G280" i="2"/>
  <c r="I280" i="2"/>
  <c r="K280" i="2"/>
  <c r="M280" i="2"/>
  <c r="B276" i="2"/>
  <c r="D276" i="2"/>
  <c r="F276" i="2"/>
  <c r="H276" i="2"/>
  <c r="J276" i="2"/>
  <c r="C276" i="2"/>
  <c r="E276" i="2"/>
  <c r="G276" i="2"/>
  <c r="I276" i="2"/>
  <c r="K276" i="2"/>
  <c r="M276" i="2"/>
  <c r="B272" i="2"/>
  <c r="D272" i="2"/>
  <c r="F272" i="2"/>
  <c r="H272" i="2"/>
  <c r="J272" i="2"/>
  <c r="C272" i="2"/>
  <c r="E272" i="2"/>
  <c r="G272" i="2"/>
  <c r="I272" i="2"/>
  <c r="K272" i="2"/>
  <c r="M272" i="2"/>
  <c r="B268" i="2"/>
  <c r="D268" i="2"/>
  <c r="F268" i="2"/>
  <c r="H268" i="2"/>
  <c r="J268" i="2"/>
  <c r="C268" i="2"/>
  <c r="E268" i="2"/>
  <c r="G268" i="2"/>
  <c r="I268" i="2"/>
  <c r="K268" i="2"/>
  <c r="M268" i="2"/>
  <c r="B264" i="2"/>
  <c r="D264" i="2"/>
  <c r="F264" i="2"/>
  <c r="H264" i="2"/>
  <c r="J264" i="2"/>
  <c r="C264" i="2"/>
  <c r="E264" i="2"/>
  <c r="G264" i="2"/>
  <c r="I264" i="2"/>
  <c r="K264" i="2"/>
  <c r="M264" i="2"/>
  <c r="B260" i="2"/>
  <c r="D260" i="2"/>
  <c r="F260" i="2"/>
  <c r="H260" i="2"/>
  <c r="J260" i="2"/>
  <c r="C260" i="2"/>
  <c r="E260" i="2"/>
  <c r="G260" i="2"/>
  <c r="I260" i="2"/>
  <c r="K260" i="2"/>
  <c r="M260" i="2"/>
  <c r="B256" i="2"/>
  <c r="D256" i="2"/>
  <c r="F256" i="2"/>
  <c r="H256" i="2"/>
  <c r="J256" i="2"/>
  <c r="C256" i="2"/>
  <c r="E256" i="2"/>
  <c r="G256" i="2"/>
  <c r="I256" i="2"/>
  <c r="K256" i="2"/>
  <c r="M256" i="2"/>
  <c r="B252" i="2"/>
  <c r="D252" i="2"/>
  <c r="F252" i="2"/>
  <c r="H252" i="2"/>
  <c r="J252" i="2"/>
  <c r="C252" i="2"/>
  <c r="E252" i="2"/>
  <c r="G252" i="2"/>
  <c r="I252" i="2"/>
  <c r="K252" i="2"/>
  <c r="M252" i="2"/>
  <c r="B248" i="2"/>
  <c r="D248" i="2"/>
  <c r="F248" i="2"/>
  <c r="H248" i="2"/>
  <c r="J248" i="2"/>
  <c r="C248" i="2"/>
  <c r="E248" i="2"/>
  <c r="G248" i="2"/>
  <c r="I248" i="2"/>
  <c r="K248" i="2"/>
  <c r="M248" i="2"/>
  <c r="B244" i="2"/>
  <c r="D244" i="2"/>
  <c r="F244" i="2"/>
  <c r="H244" i="2"/>
  <c r="J244" i="2"/>
  <c r="C244" i="2"/>
  <c r="E244" i="2"/>
  <c r="G244" i="2"/>
  <c r="I244" i="2"/>
  <c r="K244" i="2"/>
  <c r="M244" i="2"/>
  <c r="B240" i="2"/>
  <c r="D240" i="2"/>
  <c r="F240" i="2"/>
  <c r="H240" i="2"/>
  <c r="J240" i="2"/>
  <c r="C240" i="2"/>
  <c r="G240" i="2"/>
  <c r="K240" i="2"/>
  <c r="E240" i="2"/>
  <c r="I240" i="2"/>
  <c r="M240" i="2"/>
  <c r="B236" i="2"/>
  <c r="D236" i="2"/>
  <c r="F236" i="2"/>
  <c r="H236" i="2"/>
  <c r="J236" i="2"/>
  <c r="C236" i="2"/>
  <c r="G236" i="2"/>
  <c r="K236" i="2"/>
  <c r="E236" i="2"/>
  <c r="I236" i="2"/>
  <c r="M236" i="2"/>
  <c r="B232" i="2"/>
  <c r="D232" i="2"/>
  <c r="F232" i="2"/>
  <c r="H232" i="2"/>
  <c r="J232" i="2"/>
  <c r="C232" i="2"/>
  <c r="G232" i="2"/>
  <c r="K232" i="2"/>
  <c r="E232" i="2"/>
  <c r="I232" i="2"/>
  <c r="M232" i="2"/>
  <c r="C228" i="2"/>
  <c r="E228" i="2"/>
  <c r="G228" i="2"/>
  <c r="I228" i="2"/>
  <c r="B228" i="2"/>
  <c r="D228" i="2"/>
  <c r="F228" i="2"/>
  <c r="H228" i="2"/>
  <c r="J228" i="2"/>
  <c r="K228" i="2"/>
  <c r="M228" i="2"/>
  <c r="C224" i="2"/>
  <c r="E224" i="2"/>
  <c r="G224" i="2"/>
  <c r="I224" i="2"/>
  <c r="K224" i="2"/>
  <c r="M224" i="2"/>
  <c r="B224" i="2"/>
  <c r="D224" i="2"/>
  <c r="F224" i="2"/>
  <c r="H224" i="2"/>
  <c r="J224" i="2"/>
  <c r="C220" i="2"/>
  <c r="E220" i="2"/>
  <c r="G220" i="2"/>
  <c r="I220" i="2"/>
  <c r="K220" i="2"/>
  <c r="M220" i="2"/>
  <c r="B220" i="2"/>
  <c r="D220" i="2"/>
  <c r="F220" i="2"/>
  <c r="H220" i="2"/>
  <c r="J220" i="2"/>
  <c r="C216" i="2"/>
  <c r="E216" i="2"/>
  <c r="G216" i="2"/>
  <c r="I216" i="2"/>
  <c r="K216" i="2"/>
  <c r="M216" i="2"/>
  <c r="B216" i="2"/>
  <c r="D216" i="2"/>
  <c r="F216" i="2"/>
  <c r="H216" i="2"/>
  <c r="J216" i="2"/>
  <c r="C212" i="2"/>
  <c r="E212" i="2"/>
  <c r="G212" i="2"/>
  <c r="I212" i="2"/>
  <c r="K212" i="2"/>
  <c r="M212" i="2"/>
  <c r="B212" i="2"/>
  <c r="D212" i="2"/>
  <c r="F212" i="2"/>
  <c r="H212" i="2"/>
  <c r="J212" i="2"/>
  <c r="C208" i="2"/>
  <c r="E208" i="2"/>
  <c r="G208" i="2"/>
  <c r="I208" i="2"/>
  <c r="K208" i="2"/>
  <c r="M208" i="2"/>
  <c r="B208" i="2"/>
  <c r="D208" i="2"/>
  <c r="F208" i="2"/>
  <c r="H208" i="2"/>
  <c r="J208" i="2"/>
  <c r="C204" i="2"/>
  <c r="E204" i="2"/>
  <c r="G204" i="2"/>
  <c r="I204" i="2"/>
  <c r="K204" i="2"/>
  <c r="M204" i="2"/>
  <c r="B204" i="2"/>
  <c r="D204" i="2"/>
  <c r="F204" i="2"/>
  <c r="H204" i="2"/>
  <c r="J204" i="2"/>
  <c r="C200" i="2"/>
  <c r="E200" i="2"/>
  <c r="G200" i="2"/>
  <c r="I200" i="2"/>
  <c r="K200" i="2"/>
  <c r="M200" i="2"/>
  <c r="B200" i="2"/>
  <c r="D200" i="2"/>
  <c r="F200" i="2"/>
  <c r="H200" i="2"/>
  <c r="J200" i="2"/>
  <c r="C196" i="2"/>
  <c r="E196" i="2"/>
  <c r="G196" i="2"/>
  <c r="I196" i="2"/>
  <c r="K196" i="2"/>
  <c r="M196" i="2"/>
  <c r="B196" i="2"/>
  <c r="D196" i="2"/>
  <c r="F196" i="2"/>
  <c r="H196" i="2"/>
  <c r="J196" i="2"/>
  <c r="C192" i="2"/>
  <c r="E192" i="2"/>
  <c r="G192" i="2"/>
  <c r="I192" i="2"/>
  <c r="K192" i="2"/>
  <c r="M192" i="2"/>
  <c r="B192" i="2"/>
  <c r="D192" i="2"/>
  <c r="F192" i="2"/>
  <c r="H192" i="2"/>
  <c r="J192" i="2"/>
  <c r="B188" i="2"/>
  <c r="D188" i="2"/>
  <c r="F188" i="2"/>
  <c r="H188" i="2"/>
  <c r="J188" i="2"/>
  <c r="E188" i="2"/>
  <c r="I188" i="2"/>
  <c r="M188" i="2"/>
  <c r="C188" i="2"/>
  <c r="G188" i="2"/>
  <c r="K188" i="2"/>
  <c r="B184" i="2"/>
  <c r="D184" i="2"/>
  <c r="F184" i="2"/>
  <c r="H184" i="2"/>
  <c r="J184" i="2"/>
  <c r="E184" i="2"/>
  <c r="I184" i="2"/>
  <c r="M184" i="2"/>
  <c r="C184" i="2"/>
  <c r="G184" i="2"/>
  <c r="K184" i="2"/>
  <c r="B180" i="2"/>
  <c r="D180" i="2"/>
  <c r="F180" i="2"/>
  <c r="H180" i="2"/>
  <c r="J180" i="2"/>
  <c r="E180" i="2"/>
  <c r="I180" i="2"/>
  <c r="M180" i="2"/>
  <c r="C180" i="2"/>
  <c r="G180" i="2"/>
  <c r="K180" i="2"/>
  <c r="B176" i="2"/>
  <c r="D176" i="2"/>
  <c r="F176" i="2"/>
  <c r="H176" i="2"/>
  <c r="J176" i="2"/>
  <c r="E176" i="2"/>
  <c r="I176" i="2"/>
  <c r="M176" i="2"/>
  <c r="C176" i="2"/>
  <c r="G176" i="2"/>
  <c r="K176" i="2"/>
  <c r="B172" i="2"/>
  <c r="D172" i="2"/>
  <c r="F172" i="2"/>
  <c r="H172" i="2"/>
  <c r="J172" i="2"/>
  <c r="E172" i="2"/>
  <c r="I172" i="2"/>
  <c r="M172" i="2"/>
  <c r="C172" i="2"/>
  <c r="G172" i="2"/>
  <c r="K172" i="2"/>
  <c r="C168" i="2"/>
  <c r="B168" i="2"/>
  <c r="D168" i="2"/>
  <c r="F168" i="2"/>
  <c r="H168" i="2"/>
  <c r="J168" i="2"/>
  <c r="E168" i="2"/>
  <c r="I168" i="2"/>
  <c r="M168" i="2"/>
  <c r="G168" i="2"/>
  <c r="K168" i="2"/>
  <c r="C164" i="2"/>
  <c r="E164" i="2"/>
  <c r="G164" i="2"/>
  <c r="I164" i="2"/>
  <c r="K164" i="2"/>
  <c r="M164" i="2"/>
  <c r="B164" i="2"/>
  <c r="D164" i="2"/>
  <c r="F164" i="2"/>
  <c r="H164" i="2"/>
  <c r="J164" i="2"/>
  <c r="C160" i="2"/>
  <c r="E160" i="2"/>
  <c r="G160" i="2"/>
  <c r="I160" i="2"/>
  <c r="K160" i="2"/>
  <c r="M160" i="2"/>
  <c r="B160" i="2"/>
  <c r="D160" i="2"/>
  <c r="F160" i="2"/>
  <c r="H160" i="2"/>
  <c r="J160" i="2"/>
  <c r="C156" i="2"/>
  <c r="E156" i="2"/>
  <c r="G156" i="2"/>
  <c r="I156" i="2"/>
  <c r="K156" i="2"/>
  <c r="M156" i="2"/>
  <c r="B156" i="2"/>
  <c r="D156" i="2"/>
  <c r="F156" i="2"/>
  <c r="H156" i="2"/>
  <c r="J156" i="2"/>
  <c r="C152" i="2"/>
  <c r="E152" i="2"/>
  <c r="G152" i="2"/>
  <c r="I152" i="2"/>
  <c r="K152" i="2"/>
  <c r="M152" i="2"/>
  <c r="D152" i="2"/>
  <c r="H152" i="2"/>
  <c r="B152" i="2"/>
  <c r="F152" i="2"/>
  <c r="J152" i="2"/>
  <c r="C148" i="2"/>
  <c r="E148" i="2"/>
  <c r="G148" i="2"/>
  <c r="I148" i="2"/>
  <c r="K148" i="2"/>
  <c r="M148" i="2"/>
  <c r="D148" i="2"/>
  <c r="H148" i="2"/>
  <c r="B148" i="2"/>
  <c r="F148" i="2"/>
  <c r="J148" i="2"/>
  <c r="B144" i="2"/>
  <c r="D144" i="2"/>
  <c r="F144" i="2"/>
  <c r="H144" i="2"/>
  <c r="J144" i="2"/>
  <c r="C144" i="2"/>
  <c r="G144" i="2"/>
  <c r="K144" i="2"/>
  <c r="I144" i="2"/>
  <c r="E144" i="2"/>
  <c r="M144" i="2"/>
  <c r="B140" i="2"/>
  <c r="D140" i="2"/>
  <c r="F140" i="2"/>
  <c r="H140" i="2"/>
  <c r="J140" i="2"/>
  <c r="C140" i="2"/>
  <c r="G140" i="2"/>
  <c r="K140" i="2"/>
  <c r="I140" i="2"/>
  <c r="E140" i="2"/>
  <c r="M140" i="2"/>
  <c r="B136" i="2"/>
  <c r="D136" i="2"/>
  <c r="F136" i="2"/>
  <c r="H136" i="2"/>
  <c r="J136" i="2"/>
  <c r="C136" i="2"/>
  <c r="G136" i="2"/>
  <c r="K136" i="2"/>
  <c r="I136" i="2"/>
  <c r="E136" i="2"/>
  <c r="M136" i="2"/>
  <c r="B132" i="2"/>
  <c r="D132" i="2"/>
  <c r="F132" i="2"/>
  <c r="H132" i="2"/>
  <c r="J132" i="2"/>
  <c r="C132" i="2"/>
  <c r="G132" i="2"/>
  <c r="K132" i="2"/>
  <c r="I132" i="2"/>
  <c r="E132" i="2"/>
  <c r="M132" i="2"/>
  <c r="B128" i="2"/>
  <c r="D128" i="2"/>
  <c r="F128" i="2"/>
  <c r="H128" i="2"/>
  <c r="J128" i="2"/>
  <c r="C128" i="2"/>
  <c r="G128" i="2"/>
  <c r="K128" i="2"/>
  <c r="I128" i="2"/>
  <c r="E128" i="2"/>
  <c r="M128" i="2"/>
  <c r="B124" i="2"/>
  <c r="D124" i="2"/>
  <c r="F124" i="2"/>
  <c r="H124" i="2"/>
  <c r="J124" i="2"/>
  <c r="C124" i="2"/>
  <c r="G124" i="2"/>
  <c r="K124" i="2"/>
  <c r="I124" i="2"/>
  <c r="E124" i="2"/>
  <c r="M124" i="2"/>
  <c r="B120" i="2"/>
  <c r="D120" i="2"/>
  <c r="F120" i="2"/>
  <c r="H120" i="2"/>
  <c r="J120" i="2"/>
  <c r="E120" i="2"/>
  <c r="I120" i="2"/>
  <c r="M120" i="2"/>
  <c r="C120" i="2"/>
  <c r="G120" i="2"/>
  <c r="K120" i="2"/>
  <c r="B116" i="2"/>
  <c r="D116" i="2"/>
  <c r="F116" i="2"/>
  <c r="H116" i="2"/>
  <c r="J116" i="2"/>
  <c r="E116" i="2"/>
  <c r="I116" i="2"/>
  <c r="M116" i="2"/>
  <c r="C116" i="2"/>
  <c r="G116" i="2"/>
  <c r="K116" i="2"/>
  <c r="B112" i="2"/>
  <c r="D112" i="2"/>
  <c r="F112" i="2"/>
  <c r="H112" i="2"/>
  <c r="J112" i="2"/>
  <c r="E112" i="2"/>
  <c r="I112" i="2"/>
  <c r="M112" i="2"/>
  <c r="C112" i="2"/>
  <c r="G112" i="2"/>
  <c r="K112" i="2"/>
  <c r="B108" i="2"/>
  <c r="D108" i="2"/>
  <c r="F108" i="2"/>
  <c r="H108" i="2"/>
  <c r="J108" i="2"/>
  <c r="E108" i="2"/>
  <c r="I108" i="2"/>
  <c r="M108" i="2"/>
  <c r="C108" i="2"/>
  <c r="K108" i="2"/>
  <c r="G108" i="2"/>
  <c r="B104" i="2"/>
  <c r="D104" i="2"/>
  <c r="F104" i="2"/>
  <c r="H104" i="2"/>
  <c r="J104" i="2"/>
  <c r="E104" i="2"/>
  <c r="I104" i="2"/>
  <c r="M104" i="2"/>
  <c r="C104" i="2"/>
  <c r="K104" i="2"/>
  <c r="G104" i="2"/>
  <c r="B100" i="2"/>
  <c r="D100" i="2"/>
  <c r="F100" i="2"/>
  <c r="H100" i="2"/>
  <c r="J100" i="2"/>
  <c r="E100" i="2"/>
  <c r="I100" i="2"/>
  <c r="M100" i="2"/>
  <c r="C100" i="2"/>
  <c r="K100" i="2"/>
  <c r="G100" i="2"/>
  <c r="B96" i="2"/>
  <c r="D96" i="2"/>
  <c r="F96" i="2"/>
  <c r="H96" i="2"/>
  <c r="J96" i="2"/>
  <c r="E96" i="2"/>
  <c r="I96" i="2"/>
  <c r="M96" i="2"/>
  <c r="C96" i="2"/>
  <c r="K96" i="2"/>
  <c r="G96" i="2"/>
  <c r="B92" i="2"/>
  <c r="D92" i="2"/>
  <c r="F92" i="2"/>
  <c r="H92" i="2"/>
  <c r="J92" i="2"/>
  <c r="E92" i="2"/>
  <c r="I92" i="2"/>
  <c r="M92" i="2"/>
  <c r="C92" i="2"/>
  <c r="K92" i="2"/>
  <c r="G92" i="2"/>
  <c r="B88" i="2"/>
  <c r="D88" i="2"/>
  <c r="H88" i="2"/>
  <c r="J88" i="2"/>
  <c r="F88" i="2"/>
  <c r="M88" i="2"/>
  <c r="I88" i="2"/>
  <c r="E88" i="2"/>
  <c r="K88" i="2"/>
  <c r="G88" i="2"/>
  <c r="C88" i="2"/>
  <c r="E84" i="2"/>
  <c r="M84" i="2"/>
  <c r="I84" i="2"/>
  <c r="B84" i="2"/>
  <c r="F84" i="2"/>
  <c r="J84" i="2"/>
  <c r="G84" i="2"/>
  <c r="D84" i="2"/>
  <c r="H84" i="2"/>
  <c r="K84" i="2"/>
  <c r="C84" i="2"/>
  <c r="B80" i="2"/>
  <c r="E80" i="2"/>
  <c r="I80" i="2"/>
  <c r="M80" i="2"/>
  <c r="G80" i="2"/>
  <c r="C80" i="2"/>
  <c r="K80" i="2"/>
  <c r="H80" i="2"/>
  <c r="D80" i="2"/>
  <c r="J80" i="2"/>
  <c r="F80" i="2"/>
  <c r="E76" i="2"/>
  <c r="I76" i="2"/>
  <c r="M76" i="2"/>
  <c r="C76" i="2"/>
  <c r="K76" i="2"/>
  <c r="G76" i="2"/>
  <c r="D76" i="2"/>
  <c r="H76" i="2"/>
  <c r="B76" i="2"/>
  <c r="F76" i="2"/>
  <c r="J76" i="2"/>
  <c r="E72" i="2"/>
  <c r="I72" i="2"/>
  <c r="G72" i="2"/>
  <c r="K72" i="2"/>
  <c r="C72" i="2"/>
  <c r="D72" i="2"/>
  <c r="H72" i="2"/>
  <c r="B72" i="2"/>
  <c r="F72" i="2"/>
  <c r="J72" i="2"/>
  <c r="L72" i="2" s="1"/>
  <c r="E68" i="2"/>
  <c r="I68" i="2"/>
  <c r="C68" i="2"/>
  <c r="K68" i="2"/>
  <c r="G68" i="2"/>
  <c r="D68" i="2"/>
  <c r="H68" i="2"/>
  <c r="B68" i="2"/>
  <c r="F68" i="2"/>
  <c r="J68" i="2"/>
  <c r="L68" i="2" s="1"/>
  <c r="B705" i="2"/>
  <c r="D705" i="2"/>
  <c r="F705" i="2"/>
  <c r="H705" i="2"/>
  <c r="J705" i="2"/>
  <c r="C705" i="2"/>
  <c r="E705" i="2"/>
  <c r="G705" i="2"/>
  <c r="I705" i="2"/>
  <c r="K705" i="2"/>
  <c r="M705" i="2"/>
  <c r="B701" i="2"/>
  <c r="D701" i="2"/>
  <c r="F701" i="2"/>
  <c r="H701" i="2"/>
  <c r="J701" i="2"/>
  <c r="C701" i="2"/>
  <c r="E701" i="2"/>
  <c r="G701" i="2"/>
  <c r="I701" i="2"/>
  <c r="K701" i="2"/>
  <c r="M701" i="2"/>
  <c r="B697" i="2"/>
  <c r="D697" i="2"/>
  <c r="F697" i="2"/>
  <c r="H697" i="2"/>
  <c r="J697" i="2"/>
  <c r="C697" i="2"/>
  <c r="E697" i="2"/>
  <c r="G697" i="2"/>
  <c r="I697" i="2"/>
  <c r="K697" i="2"/>
  <c r="M697" i="2"/>
  <c r="B693" i="2"/>
  <c r="D693" i="2"/>
  <c r="F693" i="2"/>
  <c r="H693" i="2"/>
  <c r="J693" i="2"/>
  <c r="C693" i="2"/>
  <c r="E693" i="2"/>
  <c r="G693" i="2"/>
  <c r="I693" i="2"/>
  <c r="K693" i="2"/>
  <c r="M693" i="2"/>
  <c r="B689" i="2"/>
  <c r="D689" i="2"/>
  <c r="F689" i="2"/>
  <c r="H689" i="2"/>
  <c r="J689" i="2"/>
  <c r="C689" i="2"/>
  <c r="E689" i="2"/>
  <c r="G689" i="2"/>
  <c r="I689" i="2"/>
  <c r="K689" i="2"/>
  <c r="M689" i="2"/>
  <c r="B685" i="2"/>
  <c r="D685" i="2"/>
  <c r="F685" i="2"/>
  <c r="H685" i="2"/>
  <c r="J685" i="2"/>
  <c r="C685" i="2"/>
  <c r="E685" i="2"/>
  <c r="G685" i="2"/>
  <c r="I685" i="2"/>
  <c r="K685" i="2"/>
  <c r="M685" i="2"/>
  <c r="B681" i="2"/>
  <c r="D681" i="2"/>
  <c r="F681" i="2"/>
  <c r="H681" i="2"/>
  <c r="J681" i="2"/>
  <c r="C681" i="2"/>
  <c r="E681" i="2"/>
  <c r="G681" i="2"/>
  <c r="I681" i="2"/>
  <c r="K681" i="2"/>
  <c r="M681" i="2"/>
  <c r="B677" i="2"/>
  <c r="D677" i="2"/>
  <c r="F677" i="2"/>
  <c r="H677" i="2"/>
  <c r="J677" i="2"/>
  <c r="C677" i="2"/>
  <c r="E677" i="2"/>
  <c r="G677" i="2"/>
  <c r="I677" i="2"/>
  <c r="K677" i="2"/>
  <c r="M677" i="2"/>
  <c r="B673" i="2"/>
  <c r="D673" i="2"/>
  <c r="F673" i="2"/>
  <c r="H673" i="2"/>
  <c r="J673" i="2"/>
  <c r="C673" i="2"/>
  <c r="E673" i="2"/>
  <c r="G673" i="2"/>
  <c r="I673" i="2"/>
  <c r="K673" i="2"/>
  <c r="M673" i="2"/>
  <c r="B669" i="2"/>
  <c r="D669" i="2"/>
  <c r="F669" i="2"/>
  <c r="H669" i="2"/>
  <c r="J669" i="2"/>
  <c r="C669" i="2"/>
  <c r="E669" i="2"/>
  <c r="G669" i="2"/>
  <c r="I669" i="2"/>
  <c r="K669" i="2"/>
  <c r="M669" i="2"/>
  <c r="B665" i="2"/>
  <c r="D665" i="2"/>
  <c r="F665" i="2"/>
  <c r="H665" i="2"/>
  <c r="J665" i="2"/>
  <c r="C665" i="2"/>
  <c r="E665" i="2"/>
  <c r="G665" i="2"/>
  <c r="I665" i="2"/>
  <c r="K665" i="2"/>
  <c r="M665" i="2"/>
  <c r="B661" i="2"/>
  <c r="D661" i="2"/>
  <c r="F661" i="2"/>
  <c r="H661" i="2"/>
  <c r="J661" i="2"/>
  <c r="C661" i="2"/>
  <c r="E661" i="2"/>
  <c r="G661" i="2"/>
  <c r="I661" i="2"/>
  <c r="K661" i="2"/>
  <c r="M661" i="2"/>
  <c r="B657" i="2"/>
  <c r="D657" i="2"/>
  <c r="F657" i="2"/>
  <c r="H657" i="2"/>
  <c r="J657" i="2"/>
  <c r="C657" i="2"/>
  <c r="E657" i="2"/>
  <c r="G657" i="2"/>
  <c r="I657" i="2"/>
  <c r="K657" i="2"/>
  <c r="M657" i="2"/>
  <c r="B653" i="2"/>
  <c r="D653" i="2"/>
  <c r="F653" i="2"/>
  <c r="H653" i="2"/>
  <c r="J653" i="2"/>
  <c r="C653" i="2"/>
  <c r="E653" i="2"/>
  <c r="G653" i="2"/>
  <c r="I653" i="2"/>
  <c r="K653" i="2"/>
  <c r="M653" i="2"/>
  <c r="B649" i="2"/>
  <c r="D649" i="2"/>
  <c r="F649" i="2"/>
  <c r="H649" i="2"/>
  <c r="J649" i="2"/>
  <c r="C649" i="2"/>
  <c r="E649" i="2"/>
  <c r="G649" i="2"/>
  <c r="I649" i="2"/>
  <c r="K649" i="2"/>
  <c r="M649" i="2"/>
  <c r="B645" i="2"/>
  <c r="D645" i="2"/>
  <c r="F645" i="2"/>
  <c r="H645" i="2"/>
  <c r="J645" i="2"/>
  <c r="C645" i="2"/>
  <c r="E645" i="2"/>
  <c r="G645" i="2"/>
  <c r="I645" i="2"/>
  <c r="K645" i="2"/>
  <c r="M645" i="2"/>
  <c r="B641" i="2"/>
  <c r="D641" i="2"/>
  <c r="F641" i="2"/>
  <c r="H641" i="2"/>
  <c r="J641" i="2"/>
  <c r="C641" i="2"/>
  <c r="E641" i="2"/>
  <c r="G641" i="2"/>
  <c r="I641" i="2"/>
  <c r="K641" i="2"/>
  <c r="M641" i="2"/>
  <c r="B637" i="2"/>
  <c r="D637" i="2"/>
  <c r="F637" i="2"/>
  <c r="H637" i="2"/>
  <c r="J637" i="2"/>
  <c r="C637" i="2"/>
  <c r="E637" i="2"/>
  <c r="G637" i="2"/>
  <c r="I637" i="2"/>
  <c r="K637" i="2"/>
  <c r="M637" i="2"/>
  <c r="B633" i="2"/>
  <c r="D633" i="2"/>
  <c r="F633" i="2"/>
  <c r="H633" i="2"/>
  <c r="J633" i="2"/>
  <c r="C633" i="2"/>
  <c r="E633" i="2"/>
  <c r="G633" i="2"/>
  <c r="I633" i="2"/>
  <c r="K633" i="2"/>
  <c r="M633" i="2"/>
  <c r="B629" i="2"/>
  <c r="D629" i="2"/>
  <c r="F629" i="2"/>
  <c r="H629" i="2"/>
  <c r="J629" i="2"/>
  <c r="C629" i="2"/>
  <c r="E629" i="2"/>
  <c r="G629" i="2"/>
  <c r="I629" i="2"/>
  <c r="K629" i="2"/>
  <c r="M629" i="2"/>
  <c r="B625" i="2"/>
  <c r="D625" i="2"/>
  <c r="F625" i="2"/>
  <c r="H625" i="2"/>
  <c r="C625" i="2"/>
  <c r="G625" i="2"/>
  <c r="J625" i="2"/>
  <c r="E625" i="2"/>
  <c r="I625" i="2"/>
  <c r="K625" i="2"/>
  <c r="M625" i="2"/>
  <c r="C621" i="2"/>
  <c r="E621" i="2"/>
  <c r="G621" i="2"/>
  <c r="I621" i="2"/>
  <c r="K621" i="2"/>
  <c r="M621" i="2"/>
  <c r="B621" i="2"/>
  <c r="D621" i="2"/>
  <c r="F621" i="2"/>
  <c r="H621" i="2"/>
  <c r="J621" i="2"/>
  <c r="C617" i="2"/>
  <c r="E617" i="2"/>
  <c r="G617" i="2"/>
  <c r="I617" i="2"/>
  <c r="K617" i="2"/>
  <c r="M617" i="2"/>
  <c r="B617" i="2"/>
  <c r="D617" i="2"/>
  <c r="F617" i="2"/>
  <c r="H617" i="2"/>
  <c r="J617" i="2"/>
  <c r="C613" i="2"/>
  <c r="E613" i="2"/>
  <c r="G613" i="2"/>
  <c r="I613" i="2"/>
  <c r="K613" i="2"/>
  <c r="M613" i="2"/>
  <c r="B613" i="2"/>
  <c r="D613" i="2"/>
  <c r="F613" i="2"/>
  <c r="H613" i="2"/>
  <c r="J613" i="2"/>
  <c r="C609" i="2"/>
  <c r="E609" i="2"/>
  <c r="G609" i="2"/>
  <c r="I609" i="2"/>
  <c r="K609" i="2"/>
  <c r="M609" i="2"/>
  <c r="B609" i="2"/>
  <c r="D609" i="2"/>
  <c r="F609" i="2"/>
  <c r="H609" i="2"/>
  <c r="J609" i="2"/>
  <c r="C605" i="2"/>
  <c r="E605" i="2"/>
  <c r="G605" i="2"/>
  <c r="I605" i="2"/>
  <c r="K605" i="2"/>
  <c r="M605" i="2"/>
  <c r="B605" i="2"/>
  <c r="D605" i="2"/>
  <c r="F605" i="2"/>
  <c r="H605" i="2"/>
  <c r="J605" i="2"/>
  <c r="C601" i="2"/>
  <c r="E601" i="2"/>
  <c r="G601" i="2"/>
  <c r="I601" i="2"/>
  <c r="K601" i="2"/>
  <c r="M601" i="2"/>
  <c r="B601" i="2"/>
  <c r="D601" i="2"/>
  <c r="F601" i="2"/>
  <c r="H601" i="2"/>
  <c r="J601" i="2"/>
  <c r="C597" i="2"/>
  <c r="E597" i="2"/>
  <c r="G597" i="2"/>
  <c r="I597" i="2"/>
  <c r="K597" i="2"/>
  <c r="M597" i="2"/>
  <c r="B597" i="2"/>
  <c r="D597" i="2"/>
  <c r="F597" i="2"/>
  <c r="H597" i="2"/>
  <c r="J597" i="2"/>
  <c r="C593" i="2"/>
  <c r="E593" i="2"/>
  <c r="G593" i="2"/>
  <c r="I593" i="2"/>
  <c r="K593" i="2"/>
  <c r="M593" i="2"/>
  <c r="B593" i="2"/>
  <c r="D593" i="2"/>
  <c r="F593" i="2"/>
  <c r="H593" i="2"/>
  <c r="J593" i="2"/>
  <c r="C589" i="2"/>
  <c r="E589" i="2"/>
  <c r="G589" i="2"/>
  <c r="I589" i="2"/>
  <c r="K589" i="2"/>
  <c r="M589" i="2"/>
  <c r="B589" i="2"/>
  <c r="D589" i="2"/>
  <c r="F589" i="2"/>
  <c r="H589" i="2"/>
  <c r="J589" i="2"/>
  <c r="C585" i="2"/>
  <c r="E585" i="2"/>
  <c r="G585" i="2"/>
  <c r="I585" i="2"/>
  <c r="K585" i="2"/>
  <c r="M585" i="2"/>
  <c r="B585" i="2"/>
  <c r="D585" i="2"/>
  <c r="F585" i="2"/>
  <c r="H585" i="2"/>
  <c r="J585" i="2"/>
  <c r="C581" i="2"/>
  <c r="E581" i="2"/>
  <c r="G581" i="2"/>
  <c r="I581" i="2"/>
  <c r="K581" i="2"/>
  <c r="M581" i="2"/>
  <c r="B581" i="2"/>
  <c r="D581" i="2"/>
  <c r="F581" i="2"/>
  <c r="H581" i="2"/>
  <c r="J581" i="2"/>
  <c r="C577" i="2"/>
  <c r="E577" i="2"/>
  <c r="G577" i="2"/>
  <c r="I577" i="2"/>
  <c r="K577" i="2"/>
  <c r="M577" i="2"/>
  <c r="B577" i="2"/>
  <c r="D577" i="2"/>
  <c r="F577" i="2"/>
  <c r="H577" i="2"/>
  <c r="J577" i="2"/>
  <c r="C573" i="2"/>
  <c r="E573" i="2"/>
  <c r="G573" i="2"/>
  <c r="I573" i="2"/>
  <c r="K573" i="2"/>
  <c r="M573" i="2"/>
  <c r="B573" i="2"/>
  <c r="D573" i="2"/>
  <c r="F573" i="2"/>
  <c r="H573" i="2"/>
  <c r="J573" i="2"/>
  <c r="C569" i="2"/>
  <c r="E569" i="2"/>
  <c r="G569" i="2"/>
  <c r="I569" i="2"/>
  <c r="K569" i="2"/>
  <c r="M569" i="2"/>
  <c r="B569" i="2"/>
  <c r="D569" i="2"/>
  <c r="F569" i="2"/>
  <c r="H569" i="2"/>
  <c r="J569" i="2"/>
  <c r="C565" i="2"/>
  <c r="E565" i="2"/>
  <c r="G565" i="2"/>
  <c r="I565" i="2"/>
  <c r="K565" i="2"/>
  <c r="M565" i="2"/>
  <c r="B565" i="2"/>
  <c r="D565" i="2"/>
  <c r="F565" i="2"/>
  <c r="H565" i="2"/>
  <c r="J565" i="2"/>
  <c r="C561" i="2"/>
  <c r="E561" i="2"/>
  <c r="G561" i="2"/>
  <c r="I561" i="2"/>
  <c r="K561" i="2"/>
  <c r="M561" i="2"/>
  <c r="B561" i="2"/>
  <c r="D561" i="2"/>
  <c r="F561" i="2"/>
  <c r="H561" i="2"/>
  <c r="J561" i="2"/>
  <c r="C557" i="2"/>
  <c r="E557" i="2"/>
  <c r="G557" i="2"/>
  <c r="I557" i="2"/>
  <c r="K557" i="2"/>
  <c r="M557" i="2"/>
  <c r="B557" i="2"/>
  <c r="D557" i="2"/>
  <c r="F557" i="2"/>
  <c r="H557" i="2"/>
  <c r="J557" i="2"/>
  <c r="C553" i="2"/>
  <c r="E553" i="2"/>
  <c r="G553" i="2"/>
  <c r="I553" i="2"/>
  <c r="K553" i="2"/>
  <c r="M553" i="2"/>
  <c r="B553" i="2"/>
  <c r="D553" i="2"/>
  <c r="F553" i="2"/>
  <c r="H553" i="2"/>
  <c r="J553" i="2"/>
  <c r="C549" i="2"/>
  <c r="E549" i="2"/>
  <c r="G549" i="2"/>
  <c r="I549" i="2"/>
  <c r="K549" i="2"/>
  <c r="M549" i="2"/>
  <c r="B549" i="2"/>
  <c r="D549" i="2"/>
  <c r="F549" i="2"/>
  <c r="H549" i="2"/>
  <c r="J549" i="2"/>
  <c r="C545" i="2"/>
  <c r="E545" i="2"/>
  <c r="G545" i="2"/>
  <c r="I545" i="2"/>
  <c r="K545" i="2"/>
  <c r="M545" i="2"/>
  <c r="B545" i="2"/>
  <c r="D545" i="2"/>
  <c r="F545" i="2"/>
  <c r="H545" i="2"/>
  <c r="J545" i="2"/>
  <c r="C541" i="2"/>
  <c r="E541" i="2"/>
  <c r="G541" i="2"/>
  <c r="I541" i="2"/>
  <c r="K541" i="2"/>
  <c r="M541" i="2"/>
  <c r="B541" i="2"/>
  <c r="D541" i="2"/>
  <c r="F541" i="2"/>
  <c r="H541" i="2"/>
  <c r="J541" i="2"/>
  <c r="C537" i="2"/>
  <c r="E537" i="2"/>
  <c r="G537" i="2"/>
  <c r="I537" i="2"/>
  <c r="K537" i="2"/>
  <c r="M537" i="2"/>
  <c r="B537" i="2"/>
  <c r="D537" i="2"/>
  <c r="F537" i="2"/>
  <c r="H537" i="2"/>
  <c r="J537" i="2"/>
  <c r="C533" i="2"/>
  <c r="E533" i="2"/>
  <c r="G533" i="2"/>
  <c r="I533" i="2"/>
  <c r="K533" i="2"/>
  <c r="M533" i="2"/>
  <c r="B533" i="2"/>
  <c r="D533" i="2"/>
  <c r="F533" i="2"/>
  <c r="H533" i="2"/>
  <c r="J533" i="2"/>
  <c r="C529" i="2"/>
  <c r="E529" i="2"/>
  <c r="G529" i="2"/>
  <c r="I529" i="2"/>
  <c r="K529" i="2"/>
  <c r="M529" i="2"/>
  <c r="B529" i="2"/>
  <c r="D529" i="2"/>
  <c r="F529" i="2"/>
  <c r="H529" i="2"/>
  <c r="J529" i="2"/>
  <c r="C525" i="2"/>
  <c r="E525" i="2"/>
  <c r="G525" i="2"/>
  <c r="I525" i="2"/>
  <c r="K525" i="2"/>
  <c r="M525" i="2"/>
  <c r="B525" i="2"/>
  <c r="D525" i="2"/>
  <c r="F525" i="2"/>
  <c r="H525" i="2"/>
  <c r="J525" i="2"/>
  <c r="C521" i="2"/>
  <c r="E521" i="2"/>
  <c r="G521" i="2"/>
  <c r="I521" i="2"/>
  <c r="K521" i="2"/>
  <c r="M521" i="2"/>
  <c r="B521" i="2"/>
  <c r="D521" i="2"/>
  <c r="F521" i="2"/>
  <c r="H521" i="2"/>
  <c r="J521" i="2"/>
  <c r="C517" i="2"/>
  <c r="E517" i="2"/>
  <c r="G517" i="2"/>
  <c r="I517" i="2"/>
  <c r="K517" i="2"/>
  <c r="M517" i="2"/>
  <c r="B517" i="2"/>
  <c r="D517" i="2"/>
  <c r="F517" i="2"/>
  <c r="H517" i="2"/>
  <c r="J517" i="2"/>
  <c r="C513" i="2"/>
  <c r="E513" i="2"/>
  <c r="G513" i="2"/>
  <c r="I513" i="2"/>
  <c r="K513" i="2"/>
  <c r="M513" i="2"/>
  <c r="B513" i="2"/>
  <c r="D513" i="2"/>
  <c r="F513" i="2"/>
  <c r="H513" i="2"/>
  <c r="J513" i="2"/>
  <c r="C509" i="2"/>
  <c r="E509" i="2"/>
  <c r="G509" i="2"/>
  <c r="I509" i="2"/>
  <c r="K509" i="2"/>
  <c r="M509" i="2"/>
  <c r="B509" i="2"/>
  <c r="D509" i="2"/>
  <c r="F509" i="2"/>
  <c r="H509" i="2"/>
  <c r="J509" i="2"/>
  <c r="C505" i="2"/>
  <c r="E505" i="2"/>
  <c r="G505" i="2"/>
  <c r="I505" i="2"/>
  <c r="K505" i="2"/>
  <c r="M505" i="2"/>
  <c r="B505" i="2"/>
  <c r="D505" i="2"/>
  <c r="F505" i="2"/>
  <c r="H505" i="2"/>
  <c r="J505" i="2"/>
  <c r="C501" i="2"/>
  <c r="E501" i="2"/>
  <c r="G501" i="2"/>
  <c r="I501" i="2"/>
  <c r="K501" i="2"/>
  <c r="M501" i="2"/>
  <c r="B501" i="2"/>
  <c r="D501" i="2"/>
  <c r="F501" i="2"/>
  <c r="H501" i="2"/>
  <c r="J501" i="2"/>
  <c r="C497" i="2"/>
  <c r="E497" i="2"/>
  <c r="G497" i="2"/>
  <c r="I497" i="2"/>
  <c r="K497" i="2"/>
  <c r="M497" i="2"/>
  <c r="B497" i="2"/>
  <c r="D497" i="2"/>
  <c r="F497" i="2"/>
  <c r="H497" i="2"/>
  <c r="J497" i="2"/>
  <c r="C493" i="2"/>
  <c r="E493" i="2"/>
  <c r="G493" i="2"/>
  <c r="I493" i="2"/>
  <c r="K493" i="2"/>
  <c r="M493" i="2"/>
  <c r="B493" i="2"/>
  <c r="D493" i="2"/>
  <c r="F493" i="2"/>
  <c r="H493" i="2"/>
  <c r="J493" i="2"/>
  <c r="C489" i="2"/>
  <c r="E489" i="2"/>
  <c r="G489" i="2"/>
  <c r="I489" i="2"/>
  <c r="K489" i="2"/>
  <c r="M489" i="2"/>
  <c r="B489" i="2"/>
  <c r="D489" i="2"/>
  <c r="F489" i="2"/>
  <c r="H489" i="2"/>
  <c r="J489" i="2"/>
  <c r="C485" i="2"/>
  <c r="E485" i="2"/>
  <c r="G485" i="2"/>
  <c r="I485" i="2"/>
  <c r="K485" i="2"/>
  <c r="M485" i="2"/>
  <c r="B485" i="2"/>
  <c r="D485" i="2"/>
  <c r="F485" i="2"/>
  <c r="H485" i="2"/>
  <c r="J485" i="2"/>
  <c r="C481" i="2"/>
  <c r="E481" i="2"/>
  <c r="G481" i="2"/>
  <c r="I481" i="2"/>
  <c r="K481" i="2"/>
  <c r="M481" i="2"/>
  <c r="B481" i="2"/>
  <c r="D481" i="2"/>
  <c r="F481" i="2"/>
  <c r="H481" i="2"/>
  <c r="J481" i="2"/>
  <c r="C477" i="2"/>
  <c r="E477" i="2"/>
  <c r="G477" i="2"/>
  <c r="I477" i="2"/>
  <c r="K477" i="2"/>
  <c r="M477" i="2"/>
  <c r="B477" i="2"/>
  <c r="D477" i="2"/>
  <c r="F477" i="2"/>
  <c r="H477" i="2"/>
  <c r="J477" i="2"/>
  <c r="C473" i="2"/>
  <c r="E473" i="2"/>
  <c r="G473" i="2"/>
  <c r="I473" i="2"/>
  <c r="K473" i="2"/>
  <c r="M473" i="2"/>
  <c r="B473" i="2"/>
  <c r="D473" i="2"/>
  <c r="F473" i="2"/>
  <c r="H473" i="2"/>
  <c r="J473" i="2"/>
  <c r="C469" i="2"/>
  <c r="E469" i="2"/>
  <c r="G469" i="2"/>
  <c r="I469" i="2"/>
  <c r="K469" i="2"/>
  <c r="M469" i="2"/>
  <c r="B469" i="2"/>
  <c r="D469" i="2"/>
  <c r="F469" i="2"/>
  <c r="H469" i="2"/>
  <c r="J469" i="2"/>
  <c r="C465" i="2"/>
  <c r="E465" i="2"/>
  <c r="G465" i="2"/>
  <c r="I465" i="2"/>
  <c r="K465" i="2"/>
  <c r="M465" i="2"/>
  <c r="B465" i="2"/>
  <c r="D465" i="2"/>
  <c r="F465" i="2"/>
  <c r="H465" i="2"/>
  <c r="J465" i="2"/>
  <c r="C461" i="2"/>
  <c r="E461" i="2"/>
  <c r="G461" i="2"/>
  <c r="I461" i="2"/>
  <c r="K461" i="2"/>
  <c r="M461" i="2"/>
  <c r="B461" i="2"/>
  <c r="D461" i="2"/>
  <c r="F461" i="2"/>
  <c r="H461" i="2"/>
  <c r="J461" i="2"/>
  <c r="C457" i="2"/>
  <c r="E457" i="2"/>
  <c r="G457" i="2"/>
  <c r="I457" i="2"/>
  <c r="K457" i="2"/>
  <c r="M457" i="2"/>
  <c r="B457" i="2"/>
  <c r="D457" i="2"/>
  <c r="F457" i="2"/>
  <c r="H457" i="2"/>
  <c r="J457" i="2"/>
  <c r="C453" i="2"/>
  <c r="E453" i="2"/>
  <c r="G453" i="2"/>
  <c r="I453" i="2"/>
  <c r="K453" i="2"/>
  <c r="M453" i="2"/>
  <c r="B453" i="2"/>
  <c r="D453" i="2"/>
  <c r="F453" i="2"/>
  <c r="H453" i="2"/>
  <c r="J453" i="2"/>
  <c r="C449" i="2"/>
  <c r="E449" i="2"/>
  <c r="G449" i="2"/>
  <c r="I449" i="2"/>
  <c r="K449" i="2"/>
  <c r="M449" i="2"/>
  <c r="B449" i="2"/>
  <c r="D449" i="2"/>
  <c r="F449" i="2"/>
  <c r="H449" i="2"/>
  <c r="J449" i="2"/>
  <c r="C445" i="2"/>
  <c r="E445" i="2"/>
  <c r="G445" i="2"/>
  <c r="I445" i="2"/>
  <c r="K445" i="2"/>
  <c r="M445" i="2"/>
  <c r="B445" i="2"/>
  <c r="D445" i="2"/>
  <c r="F445" i="2"/>
  <c r="H445" i="2"/>
  <c r="J445" i="2"/>
  <c r="C441" i="2"/>
  <c r="E441" i="2"/>
  <c r="G441" i="2"/>
  <c r="I441" i="2"/>
  <c r="K441" i="2"/>
  <c r="M441" i="2"/>
  <c r="B441" i="2"/>
  <c r="D441" i="2"/>
  <c r="F441" i="2"/>
  <c r="H441" i="2"/>
  <c r="J441" i="2"/>
  <c r="C437" i="2"/>
  <c r="E437" i="2"/>
  <c r="G437" i="2"/>
  <c r="I437" i="2"/>
  <c r="K437" i="2"/>
  <c r="M437" i="2"/>
  <c r="B437" i="2"/>
  <c r="D437" i="2"/>
  <c r="F437" i="2"/>
  <c r="H437" i="2"/>
  <c r="J437" i="2"/>
  <c r="C433" i="2"/>
  <c r="E433" i="2"/>
  <c r="G433" i="2"/>
  <c r="I433" i="2"/>
  <c r="K433" i="2"/>
  <c r="M433" i="2"/>
  <c r="B433" i="2"/>
  <c r="D433" i="2"/>
  <c r="F433" i="2"/>
  <c r="H433" i="2"/>
  <c r="J433" i="2"/>
  <c r="B429" i="2"/>
  <c r="D429" i="2"/>
  <c r="F429" i="2"/>
  <c r="H429" i="2"/>
  <c r="J429" i="2"/>
  <c r="C429" i="2"/>
  <c r="E429" i="2"/>
  <c r="G429" i="2"/>
  <c r="I429" i="2"/>
  <c r="K429" i="2"/>
  <c r="M429" i="2"/>
  <c r="B425" i="2"/>
  <c r="D425" i="2"/>
  <c r="F425" i="2"/>
  <c r="H425" i="2"/>
  <c r="J425" i="2"/>
  <c r="C425" i="2"/>
  <c r="E425" i="2"/>
  <c r="G425" i="2"/>
  <c r="I425" i="2"/>
  <c r="K425" i="2"/>
  <c r="M425" i="2"/>
  <c r="B421" i="2"/>
  <c r="D421" i="2"/>
  <c r="F421" i="2"/>
  <c r="H421" i="2"/>
  <c r="J421" i="2"/>
  <c r="C421" i="2"/>
  <c r="E421" i="2"/>
  <c r="G421" i="2"/>
  <c r="I421" i="2"/>
  <c r="K421" i="2"/>
  <c r="M421" i="2"/>
  <c r="B417" i="2"/>
  <c r="D417" i="2"/>
  <c r="F417" i="2"/>
  <c r="H417" i="2"/>
  <c r="J417" i="2"/>
  <c r="C417" i="2"/>
  <c r="E417" i="2"/>
  <c r="G417" i="2"/>
  <c r="I417" i="2"/>
  <c r="K417" i="2"/>
  <c r="M417" i="2"/>
  <c r="B413" i="2"/>
  <c r="D413" i="2"/>
  <c r="F413" i="2"/>
  <c r="H413" i="2"/>
  <c r="J413" i="2"/>
  <c r="C413" i="2"/>
  <c r="E413" i="2"/>
  <c r="G413" i="2"/>
  <c r="I413" i="2"/>
  <c r="K413" i="2"/>
  <c r="M413" i="2"/>
  <c r="B409" i="2"/>
  <c r="D409" i="2"/>
  <c r="F409" i="2"/>
  <c r="H409" i="2"/>
  <c r="J409" i="2"/>
  <c r="C409" i="2"/>
  <c r="E409" i="2"/>
  <c r="G409" i="2"/>
  <c r="I409" i="2"/>
  <c r="K409" i="2"/>
  <c r="M409" i="2"/>
  <c r="B405" i="2"/>
  <c r="D405" i="2"/>
  <c r="F405" i="2"/>
  <c r="H405" i="2"/>
  <c r="J405" i="2"/>
  <c r="C405" i="2"/>
  <c r="E405" i="2"/>
  <c r="G405" i="2"/>
  <c r="I405" i="2"/>
  <c r="K405" i="2"/>
  <c r="M405" i="2"/>
  <c r="B401" i="2"/>
  <c r="D401" i="2"/>
  <c r="F401" i="2"/>
  <c r="H401" i="2"/>
  <c r="J401" i="2"/>
  <c r="C401" i="2"/>
  <c r="E401" i="2"/>
  <c r="G401" i="2"/>
  <c r="I401" i="2"/>
  <c r="K401" i="2"/>
  <c r="M401" i="2"/>
  <c r="B397" i="2"/>
  <c r="D397" i="2"/>
  <c r="F397" i="2"/>
  <c r="H397" i="2"/>
  <c r="J397" i="2"/>
  <c r="C397" i="2"/>
  <c r="E397" i="2"/>
  <c r="G397" i="2"/>
  <c r="I397" i="2"/>
  <c r="K397" i="2"/>
  <c r="M397" i="2"/>
  <c r="B393" i="2"/>
  <c r="D393" i="2"/>
  <c r="F393" i="2"/>
  <c r="H393" i="2"/>
  <c r="J393" i="2"/>
  <c r="C393" i="2"/>
  <c r="E393" i="2"/>
  <c r="G393" i="2"/>
  <c r="I393" i="2"/>
  <c r="K393" i="2"/>
  <c r="M393" i="2"/>
  <c r="B389" i="2"/>
  <c r="D389" i="2"/>
  <c r="F389" i="2"/>
  <c r="H389" i="2"/>
  <c r="J389" i="2"/>
  <c r="C389" i="2"/>
  <c r="E389" i="2"/>
  <c r="G389" i="2"/>
  <c r="I389" i="2"/>
  <c r="K389" i="2"/>
  <c r="M389" i="2"/>
  <c r="B385" i="2"/>
  <c r="D385" i="2"/>
  <c r="F385" i="2"/>
  <c r="H385" i="2"/>
  <c r="J385" i="2"/>
  <c r="C385" i="2"/>
  <c r="E385" i="2"/>
  <c r="G385" i="2"/>
  <c r="I385" i="2"/>
  <c r="K385" i="2"/>
  <c r="M385" i="2"/>
  <c r="B381" i="2"/>
  <c r="D381" i="2"/>
  <c r="F381" i="2"/>
  <c r="H381" i="2"/>
  <c r="J381" i="2"/>
  <c r="C381" i="2"/>
  <c r="E381" i="2"/>
  <c r="G381" i="2"/>
  <c r="I381" i="2"/>
  <c r="K381" i="2"/>
  <c r="M381" i="2"/>
  <c r="B377" i="2"/>
  <c r="D377" i="2"/>
  <c r="F377" i="2"/>
  <c r="H377" i="2"/>
  <c r="J377" i="2"/>
  <c r="C377" i="2"/>
  <c r="E377" i="2"/>
  <c r="G377" i="2"/>
  <c r="I377" i="2"/>
  <c r="K377" i="2"/>
  <c r="M377" i="2"/>
  <c r="B373" i="2"/>
  <c r="D373" i="2"/>
  <c r="F373" i="2"/>
  <c r="H373" i="2"/>
  <c r="J373" i="2"/>
  <c r="C373" i="2"/>
  <c r="E373" i="2"/>
  <c r="G373" i="2"/>
  <c r="I373" i="2"/>
  <c r="K373" i="2"/>
  <c r="M373" i="2"/>
  <c r="B369" i="2"/>
  <c r="D369" i="2"/>
  <c r="F369" i="2"/>
  <c r="H369" i="2"/>
  <c r="J369" i="2"/>
  <c r="C369" i="2"/>
  <c r="E369" i="2"/>
  <c r="G369" i="2"/>
  <c r="I369" i="2"/>
  <c r="K369" i="2"/>
  <c r="M369" i="2"/>
  <c r="B365" i="2"/>
  <c r="D365" i="2"/>
  <c r="F365" i="2"/>
  <c r="H365" i="2"/>
  <c r="J365" i="2"/>
  <c r="C365" i="2"/>
  <c r="E365" i="2"/>
  <c r="G365" i="2"/>
  <c r="I365" i="2"/>
  <c r="K365" i="2"/>
  <c r="M365" i="2"/>
  <c r="B361" i="2"/>
  <c r="D361" i="2"/>
  <c r="F361" i="2"/>
  <c r="H361" i="2"/>
  <c r="J361" i="2"/>
  <c r="C361" i="2"/>
  <c r="E361" i="2"/>
  <c r="G361" i="2"/>
  <c r="I361" i="2"/>
  <c r="K361" i="2"/>
  <c r="M361" i="2"/>
  <c r="B357" i="2"/>
  <c r="D357" i="2"/>
  <c r="F357" i="2"/>
  <c r="H357" i="2"/>
  <c r="J357" i="2"/>
  <c r="C357" i="2"/>
  <c r="E357" i="2"/>
  <c r="G357" i="2"/>
  <c r="I357" i="2"/>
  <c r="K357" i="2"/>
  <c r="M357" i="2"/>
  <c r="B353" i="2"/>
  <c r="D353" i="2"/>
  <c r="F353" i="2"/>
  <c r="H353" i="2"/>
  <c r="J353" i="2"/>
  <c r="C353" i="2"/>
  <c r="E353" i="2"/>
  <c r="G353" i="2"/>
  <c r="I353" i="2"/>
  <c r="K353" i="2"/>
  <c r="M353" i="2"/>
  <c r="B349" i="2"/>
  <c r="D349" i="2"/>
  <c r="F349" i="2"/>
  <c r="H349" i="2"/>
  <c r="J349" i="2"/>
  <c r="C349" i="2"/>
  <c r="E349" i="2"/>
  <c r="G349" i="2"/>
  <c r="I349" i="2"/>
  <c r="K349" i="2"/>
  <c r="M349" i="2"/>
  <c r="B345" i="2"/>
  <c r="D345" i="2"/>
  <c r="F345" i="2"/>
  <c r="H345" i="2"/>
  <c r="J345" i="2"/>
  <c r="C345" i="2"/>
  <c r="E345" i="2"/>
  <c r="G345" i="2"/>
  <c r="I345" i="2"/>
  <c r="K345" i="2"/>
  <c r="M345" i="2"/>
  <c r="B341" i="2"/>
  <c r="D341" i="2"/>
  <c r="F341" i="2"/>
  <c r="H341" i="2"/>
  <c r="J341" i="2"/>
  <c r="C341" i="2"/>
  <c r="E341" i="2"/>
  <c r="G341" i="2"/>
  <c r="I341" i="2"/>
  <c r="K341" i="2"/>
  <c r="M341" i="2"/>
  <c r="B337" i="2"/>
  <c r="D337" i="2"/>
  <c r="F337" i="2"/>
  <c r="H337" i="2"/>
  <c r="J337" i="2"/>
  <c r="C337" i="2"/>
  <c r="E337" i="2"/>
  <c r="G337" i="2"/>
  <c r="I337" i="2"/>
  <c r="K337" i="2"/>
  <c r="M337" i="2"/>
  <c r="B333" i="2"/>
  <c r="D333" i="2"/>
  <c r="F333" i="2"/>
  <c r="H333" i="2"/>
  <c r="J333" i="2"/>
  <c r="C333" i="2"/>
  <c r="E333" i="2"/>
  <c r="G333" i="2"/>
  <c r="I333" i="2"/>
  <c r="K333" i="2"/>
  <c r="M333" i="2"/>
  <c r="B329" i="2"/>
  <c r="D329" i="2"/>
  <c r="F329" i="2"/>
  <c r="H329" i="2"/>
  <c r="J329" i="2"/>
  <c r="C329" i="2"/>
  <c r="E329" i="2"/>
  <c r="G329" i="2"/>
  <c r="I329" i="2"/>
  <c r="K329" i="2"/>
  <c r="M329" i="2"/>
  <c r="B325" i="2"/>
  <c r="D325" i="2"/>
  <c r="F325" i="2"/>
  <c r="H325" i="2"/>
  <c r="J325" i="2"/>
  <c r="C325" i="2"/>
  <c r="E325" i="2"/>
  <c r="G325" i="2"/>
  <c r="I325" i="2"/>
  <c r="K325" i="2"/>
  <c r="M325" i="2"/>
  <c r="B321" i="2"/>
  <c r="D321" i="2"/>
  <c r="F321" i="2"/>
  <c r="H321" i="2"/>
  <c r="J321" i="2"/>
  <c r="C321" i="2"/>
  <c r="E321" i="2"/>
  <c r="G321" i="2"/>
  <c r="I321" i="2"/>
  <c r="K321" i="2"/>
  <c r="M321" i="2"/>
  <c r="B317" i="2"/>
  <c r="D317" i="2"/>
  <c r="F317" i="2"/>
  <c r="H317" i="2"/>
  <c r="J317" i="2"/>
  <c r="C317" i="2"/>
  <c r="E317" i="2"/>
  <c r="G317" i="2"/>
  <c r="I317" i="2"/>
  <c r="K317" i="2"/>
  <c r="M317" i="2"/>
  <c r="B313" i="2"/>
  <c r="D313" i="2"/>
  <c r="F313" i="2"/>
  <c r="H313" i="2"/>
  <c r="J313" i="2"/>
  <c r="C313" i="2"/>
  <c r="E313" i="2"/>
  <c r="G313" i="2"/>
  <c r="I313" i="2"/>
  <c r="K313" i="2"/>
  <c r="M313" i="2"/>
  <c r="B309" i="2"/>
  <c r="D309" i="2"/>
  <c r="F309" i="2"/>
  <c r="H309" i="2"/>
  <c r="J309" i="2"/>
  <c r="C309" i="2"/>
  <c r="E309" i="2"/>
  <c r="G309" i="2"/>
  <c r="I309" i="2"/>
  <c r="K309" i="2"/>
  <c r="M309" i="2"/>
  <c r="B305" i="2"/>
  <c r="D305" i="2"/>
  <c r="F305" i="2"/>
  <c r="H305" i="2"/>
  <c r="J305" i="2"/>
  <c r="C305" i="2"/>
  <c r="E305" i="2"/>
  <c r="G305" i="2"/>
  <c r="I305" i="2"/>
  <c r="K305" i="2"/>
  <c r="M305" i="2"/>
  <c r="B301" i="2"/>
  <c r="D301" i="2"/>
  <c r="F301" i="2"/>
  <c r="H301" i="2"/>
  <c r="J301" i="2"/>
  <c r="C301" i="2"/>
  <c r="E301" i="2"/>
  <c r="G301" i="2"/>
  <c r="I301" i="2"/>
  <c r="K301" i="2"/>
  <c r="M301" i="2"/>
  <c r="B297" i="2"/>
  <c r="D297" i="2"/>
  <c r="F297" i="2"/>
  <c r="H297" i="2"/>
  <c r="J297" i="2"/>
  <c r="C297" i="2"/>
  <c r="E297" i="2"/>
  <c r="G297" i="2"/>
  <c r="I297" i="2"/>
  <c r="K297" i="2"/>
  <c r="M297" i="2"/>
  <c r="B293" i="2"/>
  <c r="D293" i="2"/>
  <c r="F293" i="2"/>
  <c r="H293" i="2"/>
  <c r="J293" i="2"/>
  <c r="C293" i="2"/>
  <c r="E293" i="2"/>
  <c r="G293" i="2"/>
  <c r="I293" i="2"/>
  <c r="K293" i="2"/>
  <c r="M293" i="2"/>
  <c r="B289" i="2"/>
  <c r="D289" i="2"/>
  <c r="F289" i="2"/>
  <c r="H289" i="2"/>
  <c r="J289" i="2"/>
  <c r="C289" i="2"/>
  <c r="E289" i="2"/>
  <c r="G289" i="2"/>
  <c r="I289" i="2"/>
  <c r="K289" i="2"/>
  <c r="M289" i="2"/>
  <c r="B285" i="2"/>
  <c r="D285" i="2"/>
  <c r="F285" i="2"/>
  <c r="H285" i="2"/>
  <c r="J285" i="2"/>
  <c r="C285" i="2"/>
  <c r="E285" i="2"/>
  <c r="G285" i="2"/>
  <c r="I285" i="2"/>
  <c r="K285" i="2"/>
  <c r="M285" i="2"/>
  <c r="B281" i="2"/>
  <c r="D281" i="2"/>
  <c r="F281" i="2"/>
  <c r="H281" i="2"/>
  <c r="J281" i="2"/>
  <c r="C281" i="2"/>
  <c r="E281" i="2"/>
  <c r="G281" i="2"/>
  <c r="I281" i="2"/>
  <c r="K281" i="2"/>
  <c r="M281" i="2"/>
  <c r="B277" i="2"/>
  <c r="D277" i="2"/>
  <c r="F277" i="2"/>
  <c r="H277" i="2"/>
  <c r="J277" i="2"/>
  <c r="C277" i="2"/>
  <c r="E277" i="2"/>
  <c r="G277" i="2"/>
  <c r="I277" i="2"/>
  <c r="K277" i="2"/>
  <c r="M277" i="2"/>
  <c r="B273" i="2"/>
  <c r="D273" i="2"/>
  <c r="F273" i="2"/>
  <c r="H273" i="2"/>
  <c r="J273" i="2"/>
  <c r="C273" i="2"/>
  <c r="E273" i="2"/>
  <c r="G273" i="2"/>
  <c r="I273" i="2"/>
  <c r="K273" i="2"/>
  <c r="M273" i="2"/>
  <c r="B269" i="2"/>
  <c r="D269" i="2"/>
  <c r="F269" i="2"/>
  <c r="H269" i="2"/>
  <c r="J269" i="2"/>
  <c r="C269" i="2"/>
  <c r="E269" i="2"/>
  <c r="G269" i="2"/>
  <c r="I269" i="2"/>
  <c r="K269" i="2"/>
  <c r="M269" i="2"/>
  <c r="B265" i="2"/>
  <c r="D265" i="2"/>
  <c r="F265" i="2"/>
  <c r="H265" i="2"/>
  <c r="J265" i="2"/>
  <c r="C265" i="2"/>
  <c r="E265" i="2"/>
  <c r="G265" i="2"/>
  <c r="I265" i="2"/>
  <c r="K265" i="2"/>
  <c r="M265" i="2"/>
  <c r="B261" i="2"/>
  <c r="D261" i="2"/>
  <c r="F261" i="2"/>
  <c r="H261" i="2"/>
  <c r="J261" i="2"/>
  <c r="C261" i="2"/>
  <c r="E261" i="2"/>
  <c r="G261" i="2"/>
  <c r="I261" i="2"/>
  <c r="K261" i="2"/>
  <c r="M261" i="2"/>
  <c r="B257" i="2"/>
  <c r="D257" i="2"/>
  <c r="F257" i="2"/>
  <c r="H257" i="2"/>
  <c r="J257" i="2"/>
  <c r="C257" i="2"/>
  <c r="E257" i="2"/>
  <c r="G257" i="2"/>
  <c r="I257" i="2"/>
  <c r="K257" i="2"/>
  <c r="M257" i="2"/>
  <c r="B253" i="2"/>
  <c r="D253" i="2"/>
  <c r="F253" i="2"/>
  <c r="H253" i="2"/>
  <c r="J253" i="2"/>
  <c r="C253" i="2"/>
  <c r="E253" i="2"/>
  <c r="G253" i="2"/>
  <c r="I253" i="2"/>
  <c r="K253" i="2"/>
  <c r="M253" i="2"/>
  <c r="B249" i="2"/>
  <c r="D249" i="2"/>
  <c r="F249" i="2"/>
  <c r="H249" i="2"/>
  <c r="J249" i="2"/>
  <c r="C249" i="2"/>
  <c r="E249" i="2"/>
  <c r="G249" i="2"/>
  <c r="I249" i="2"/>
  <c r="K249" i="2"/>
  <c r="M249" i="2"/>
  <c r="B245" i="2"/>
  <c r="D245" i="2"/>
  <c r="F245" i="2"/>
  <c r="H245" i="2"/>
  <c r="J245" i="2"/>
  <c r="C245" i="2"/>
  <c r="E245" i="2"/>
  <c r="G245" i="2"/>
  <c r="I245" i="2"/>
  <c r="K245" i="2"/>
  <c r="M245" i="2"/>
  <c r="B241" i="2"/>
  <c r="D241" i="2"/>
  <c r="F241" i="2"/>
  <c r="H241" i="2"/>
  <c r="J241" i="2"/>
  <c r="E241" i="2"/>
  <c r="I241" i="2"/>
  <c r="M241" i="2"/>
  <c r="C241" i="2"/>
  <c r="G241" i="2"/>
  <c r="K241" i="2"/>
  <c r="B237" i="2"/>
  <c r="D237" i="2"/>
  <c r="F237" i="2"/>
  <c r="H237" i="2"/>
  <c r="J237" i="2"/>
  <c r="E237" i="2"/>
  <c r="I237" i="2"/>
  <c r="M237" i="2"/>
  <c r="C237" i="2"/>
  <c r="G237" i="2"/>
  <c r="K237" i="2"/>
  <c r="B233" i="2"/>
  <c r="D233" i="2"/>
  <c r="F233" i="2"/>
  <c r="H233" i="2"/>
  <c r="J233" i="2"/>
  <c r="E233" i="2"/>
  <c r="I233" i="2"/>
  <c r="M233" i="2"/>
  <c r="C233" i="2"/>
  <c r="G233" i="2"/>
  <c r="K233" i="2"/>
  <c r="B229" i="2"/>
  <c r="D229" i="2"/>
  <c r="F229" i="2"/>
  <c r="H229" i="2"/>
  <c r="J229" i="2"/>
  <c r="E229" i="2"/>
  <c r="I229" i="2"/>
  <c r="M229" i="2"/>
  <c r="C229" i="2"/>
  <c r="G229" i="2"/>
  <c r="K229" i="2"/>
  <c r="C225" i="2"/>
  <c r="E225" i="2"/>
  <c r="G225" i="2"/>
  <c r="I225" i="2"/>
  <c r="K225" i="2"/>
  <c r="M225" i="2"/>
  <c r="B225" i="2"/>
  <c r="D225" i="2"/>
  <c r="F225" i="2"/>
  <c r="H225" i="2"/>
  <c r="J225" i="2"/>
  <c r="C221" i="2"/>
  <c r="E221" i="2"/>
  <c r="G221" i="2"/>
  <c r="I221" i="2"/>
  <c r="K221" i="2"/>
  <c r="M221" i="2"/>
  <c r="B221" i="2"/>
  <c r="D221" i="2"/>
  <c r="F221" i="2"/>
  <c r="H221" i="2"/>
  <c r="J221" i="2"/>
  <c r="C217" i="2"/>
  <c r="E217" i="2"/>
  <c r="G217" i="2"/>
  <c r="I217" i="2"/>
  <c r="K217" i="2"/>
  <c r="M217" i="2"/>
  <c r="B217" i="2"/>
  <c r="D217" i="2"/>
  <c r="F217" i="2"/>
  <c r="H217" i="2"/>
  <c r="J217" i="2"/>
  <c r="C213" i="2"/>
  <c r="E213" i="2"/>
  <c r="G213" i="2"/>
  <c r="I213" i="2"/>
  <c r="K213" i="2"/>
  <c r="M213" i="2"/>
  <c r="B213" i="2"/>
  <c r="D213" i="2"/>
  <c r="F213" i="2"/>
  <c r="H213" i="2"/>
  <c r="J213" i="2"/>
  <c r="C209" i="2"/>
  <c r="E209" i="2"/>
  <c r="G209" i="2"/>
  <c r="I209" i="2"/>
  <c r="K209" i="2"/>
  <c r="M209" i="2"/>
  <c r="B209" i="2"/>
  <c r="D209" i="2"/>
  <c r="F209" i="2"/>
  <c r="H209" i="2"/>
  <c r="J209" i="2"/>
  <c r="C205" i="2"/>
  <c r="E205" i="2"/>
  <c r="G205" i="2"/>
  <c r="I205" i="2"/>
  <c r="K205" i="2"/>
  <c r="M205" i="2"/>
  <c r="B205" i="2"/>
  <c r="D205" i="2"/>
  <c r="F205" i="2"/>
  <c r="H205" i="2"/>
  <c r="J205" i="2"/>
  <c r="C201" i="2"/>
  <c r="E201" i="2"/>
  <c r="G201" i="2"/>
  <c r="I201" i="2"/>
  <c r="K201" i="2"/>
  <c r="M201" i="2"/>
  <c r="B201" i="2"/>
  <c r="D201" i="2"/>
  <c r="F201" i="2"/>
  <c r="H201" i="2"/>
  <c r="J201" i="2"/>
  <c r="C197" i="2"/>
  <c r="E197" i="2"/>
  <c r="G197" i="2"/>
  <c r="I197" i="2"/>
  <c r="K197" i="2"/>
  <c r="M197" i="2"/>
  <c r="B197" i="2"/>
  <c r="D197" i="2"/>
  <c r="F197" i="2"/>
  <c r="H197" i="2"/>
  <c r="J197" i="2"/>
  <c r="C193" i="2"/>
  <c r="E193" i="2"/>
  <c r="G193" i="2"/>
  <c r="I193" i="2"/>
  <c r="K193" i="2"/>
  <c r="M193" i="2"/>
  <c r="B193" i="2"/>
  <c r="D193" i="2"/>
  <c r="F193" i="2"/>
  <c r="H193" i="2"/>
  <c r="J193" i="2"/>
  <c r="B189" i="2"/>
  <c r="D189" i="2"/>
  <c r="F189" i="2"/>
  <c r="H189" i="2"/>
  <c r="J189" i="2"/>
  <c r="C189" i="2"/>
  <c r="G189" i="2"/>
  <c r="K189" i="2"/>
  <c r="E189" i="2"/>
  <c r="I189" i="2"/>
  <c r="M189" i="2"/>
  <c r="B185" i="2"/>
  <c r="D185" i="2"/>
  <c r="F185" i="2"/>
  <c r="H185" i="2"/>
  <c r="J185" i="2"/>
  <c r="C185" i="2"/>
  <c r="G185" i="2"/>
  <c r="K185" i="2"/>
  <c r="E185" i="2"/>
  <c r="I185" i="2"/>
  <c r="M185" i="2"/>
  <c r="B181" i="2"/>
  <c r="D181" i="2"/>
  <c r="F181" i="2"/>
  <c r="H181" i="2"/>
  <c r="J181" i="2"/>
  <c r="C181" i="2"/>
  <c r="G181" i="2"/>
  <c r="K181" i="2"/>
  <c r="E181" i="2"/>
  <c r="I181" i="2"/>
  <c r="M181" i="2"/>
  <c r="B177" i="2"/>
  <c r="D177" i="2"/>
  <c r="F177" i="2"/>
  <c r="H177" i="2"/>
  <c r="J177" i="2"/>
  <c r="C177" i="2"/>
  <c r="G177" i="2"/>
  <c r="K177" i="2"/>
  <c r="E177" i="2"/>
  <c r="I177" i="2"/>
  <c r="M177" i="2"/>
  <c r="B173" i="2"/>
  <c r="D173" i="2"/>
  <c r="F173" i="2"/>
  <c r="H173" i="2"/>
  <c r="J173" i="2"/>
  <c r="C173" i="2"/>
  <c r="G173" i="2"/>
  <c r="K173" i="2"/>
  <c r="E173" i="2"/>
  <c r="I173" i="2"/>
  <c r="M173" i="2"/>
  <c r="B169" i="2"/>
  <c r="D169" i="2"/>
  <c r="F169" i="2"/>
  <c r="H169" i="2"/>
  <c r="J169" i="2"/>
  <c r="C169" i="2"/>
  <c r="G169" i="2"/>
  <c r="K169" i="2"/>
  <c r="E169" i="2"/>
  <c r="I169" i="2"/>
  <c r="M169" i="2"/>
  <c r="C165" i="2"/>
  <c r="E165" i="2"/>
  <c r="G165" i="2"/>
  <c r="I165" i="2"/>
  <c r="K165" i="2"/>
  <c r="M165" i="2"/>
  <c r="B165" i="2"/>
  <c r="D165" i="2"/>
  <c r="F165" i="2"/>
  <c r="H165" i="2"/>
  <c r="J165" i="2"/>
  <c r="C161" i="2"/>
  <c r="E161" i="2"/>
  <c r="G161" i="2"/>
  <c r="I161" i="2"/>
  <c r="K161" i="2"/>
  <c r="M161" i="2"/>
  <c r="B161" i="2"/>
  <c r="D161" i="2"/>
  <c r="F161" i="2"/>
  <c r="H161" i="2"/>
  <c r="J161" i="2"/>
  <c r="C157" i="2"/>
  <c r="E157" i="2"/>
  <c r="G157" i="2"/>
  <c r="I157" i="2"/>
  <c r="K157" i="2"/>
  <c r="M157" i="2"/>
  <c r="B157" i="2"/>
  <c r="D157" i="2"/>
  <c r="F157" i="2"/>
  <c r="H157" i="2"/>
  <c r="J157" i="2"/>
  <c r="C153" i="2"/>
  <c r="E153" i="2"/>
  <c r="G153" i="2"/>
  <c r="I153" i="2"/>
  <c r="K153" i="2"/>
  <c r="M153" i="2"/>
  <c r="B153" i="2"/>
  <c r="F153" i="2"/>
  <c r="J153" i="2"/>
  <c r="D153" i="2"/>
  <c r="H153" i="2"/>
  <c r="C149" i="2"/>
  <c r="E149" i="2"/>
  <c r="G149" i="2"/>
  <c r="I149" i="2"/>
  <c r="K149" i="2"/>
  <c r="M149" i="2"/>
  <c r="B149" i="2"/>
  <c r="F149" i="2"/>
  <c r="J149" i="2"/>
  <c r="D149" i="2"/>
  <c r="H149" i="2"/>
  <c r="B145" i="2"/>
  <c r="D145" i="2"/>
  <c r="F145" i="2"/>
  <c r="H145" i="2"/>
  <c r="J145" i="2"/>
  <c r="E145" i="2"/>
  <c r="I145" i="2"/>
  <c r="M145" i="2"/>
  <c r="C145" i="2"/>
  <c r="K145" i="2"/>
  <c r="G145" i="2"/>
  <c r="B141" i="2"/>
  <c r="D141" i="2"/>
  <c r="F141" i="2"/>
  <c r="H141" i="2"/>
  <c r="J141" i="2"/>
  <c r="E141" i="2"/>
  <c r="I141" i="2"/>
  <c r="M141" i="2"/>
  <c r="C141" i="2"/>
  <c r="K141" i="2"/>
  <c r="G141" i="2"/>
  <c r="B137" i="2"/>
  <c r="D137" i="2"/>
  <c r="F137" i="2"/>
  <c r="H137" i="2"/>
  <c r="J137" i="2"/>
  <c r="E137" i="2"/>
  <c r="I137" i="2"/>
  <c r="M137" i="2"/>
  <c r="C137" i="2"/>
  <c r="K137" i="2"/>
  <c r="G137" i="2"/>
  <c r="B133" i="2"/>
  <c r="D133" i="2"/>
  <c r="F133" i="2"/>
  <c r="H133" i="2"/>
  <c r="J133" i="2"/>
  <c r="E133" i="2"/>
  <c r="I133" i="2"/>
  <c r="M133" i="2"/>
  <c r="C133" i="2"/>
  <c r="K133" i="2"/>
  <c r="G133" i="2"/>
  <c r="B129" i="2"/>
  <c r="D129" i="2"/>
  <c r="F129" i="2"/>
  <c r="H129" i="2"/>
  <c r="J129" i="2"/>
  <c r="E129" i="2"/>
  <c r="I129" i="2"/>
  <c r="M129" i="2"/>
  <c r="C129" i="2"/>
  <c r="K129" i="2"/>
  <c r="G129" i="2"/>
  <c r="B125" i="2"/>
  <c r="D125" i="2"/>
  <c r="F125" i="2"/>
  <c r="H125" i="2"/>
  <c r="J125" i="2"/>
  <c r="E125" i="2"/>
  <c r="I125" i="2"/>
  <c r="M125" i="2"/>
  <c r="C125" i="2"/>
  <c r="K125" i="2"/>
  <c r="G125" i="2"/>
  <c r="B121" i="2"/>
  <c r="D121" i="2"/>
  <c r="F121" i="2"/>
  <c r="H121" i="2"/>
  <c r="J121" i="2"/>
  <c r="C121" i="2"/>
  <c r="G121" i="2"/>
  <c r="E121" i="2"/>
  <c r="I121" i="2"/>
  <c r="M121" i="2"/>
  <c r="K121" i="2"/>
  <c r="B117" i="2"/>
  <c r="D117" i="2"/>
  <c r="F117" i="2"/>
  <c r="H117" i="2"/>
  <c r="J117" i="2"/>
  <c r="C117" i="2"/>
  <c r="G117" i="2"/>
  <c r="K117" i="2"/>
  <c r="E117" i="2"/>
  <c r="I117" i="2"/>
  <c r="M117" i="2"/>
  <c r="B113" i="2"/>
  <c r="D113" i="2"/>
  <c r="F113" i="2"/>
  <c r="H113" i="2"/>
  <c r="J113" i="2"/>
  <c r="C113" i="2"/>
  <c r="G113" i="2"/>
  <c r="K113" i="2"/>
  <c r="E113" i="2"/>
  <c r="I113" i="2"/>
  <c r="M113" i="2"/>
  <c r="B109" i="2"/>
  <c r="D109" i="2"/>
  <c r="F109" i="2"/>
  <c r="H109" i="2"/>
  <c r="C109" i="2"/>
  <c r="G109" i="2"/>
  <c r="J109" i="2"/>
  <c r="E109" i="2"/>
  <c r="K109" i="2"/>
  <c r="I109" i="2"/>
  <c r="M109" i="2"/>
  <c r="B105" i="2"/>
  <c r="D105" i="2"/>
  <c r="F105" i="2"/>
  <c r="H105" i="2"/>
  <c r="J105" i="2"/>
  <c r="C105" i="2"/>
  <c r="G105" i="2"/>
  <c r="K105" i="2"/>
  <c r="E105" i="2"/>
  <c r="M105" i="2"/>
  <c r="I105" i="2"/>
  <c r="B101" i="2"/>
  <c r="D101" i="2"/>
  <c r="F101" i="2"/>
  <c r="H101" i="2"/>
  <c r="J101" i="2"/>
  <c r="C101" i="2"/>
  <c r="G101" i="2"/>
  <c r="K101" i="2"/>
  <c r="E101" i="2"/>
  <c r="M101" i="2"/>
  <c r="I101" i="2"/>
  <c r="B97" i="2"/>
  <c r="D97" i="2"/>
  <c r="F97" i="2"/>
  <c r="H97" i="2"/>
  <c r="J97" i="2"/>
  <c r="C97" i="2"/>
  <c r="G97" i="2"/>
  <c r="K97" i="2"/>
  <c r="E97" i="2"/>
  <c r="M97" i="2"/>
  <c r="I97" i="2"/>
  <c r="B93" i="2"/>
  <c r="D93" i="2"/>
  <c r="F93" i="2"/>
  <c r="H93" i="2"/>
  <c r="J93" i="2"/>
  <c r="C93" i="2"/>
  <c r="G93" i="2"/>
  <c r="K93" i="2"/>
  <c r="E93" i="2"/>
  <c r="M93" i="2"/>
  <c r="I93" i="2"/>
  <c r="B89" i="2"/>
  <c r="D89" i="2"/>
  <c r="F89" i="2"/>
  <c r="H89" i="2"/>
  <c r="J89" i="2"/>
  <c r="C89" i="2"/>
  <c r="G89" i="2"/>
  <c r="K89" i="2"/>
  <c r="E89" i="2"/>
  <c r="M89" i="2"/>
  <c r="I89" i="2"/>
  <c r="C85" i="2"/>
  <c r="G85" i="2"/>
  <c r="K85" i="2"/>
  <c r="E85" i="2"/>
  <c r="M85" i="2"/>
  <c r="I85" i="2"/>
  <c r="D85" i="2"/>
  <c r="H85" i="2"/>
  <c r="B85" i="2"/>
  <c r="F85" i="2"/>
  <c r="J85" i="2"/>
  <c r="B81" i="2"/>
  <c r="C81" i="2"/>
  <c r="G81" i="2"/>
  <c r="K81" i="2"/>
  <c r="I81" i="2"/>
  <c r="E81" i="2"/>
  <c r="M81" i="2"/>
  <c r="J81" i="2"/>
  <c r="F81" i="2"/>
  <c r="H81" i="2"/>
  <c r="D81" i="2"/>
  <c r="E77" i="2"/>
  <c r="M77" i="2"/>
  <c r="I77" i="2"/>
  <c r="D77" i="2"/>
  <c r="H77" i="2"/>
  <c r="K77" i="2"/>
  <c r="C77" i="2"/>
  <c r="B77" i="2"/>
  <c r="F77" i="2"/>
  <c r="J77" i="2"/>
  <c r="G77" i="2"/>
  <c r="E73" i="2"/>
  <c r="I73" i="2"/>
  <c r="D73" i="2"/>
  <c r="H73" i="2"/>
  <c r="K73" i="2"/>
  <c r="C73" i="2"/>
  <c r="B73" i="2"/>
  <c r="F73" i="2"/>
  <c r="J73" i="2"/>
  <c r="L73" i="2" s="1"/>
  <c r="G73" i="2"/>
  <c r="E69" i="2"/>
  <c r="I69" i="2"/>
  <c r="D69" i="2"/>
  <c r="H69" i="2"/>
  <c r="K69" i="2"/>
  <c r="C69" i="2"/>
  <c r="B69" i="2"/>
  <c r="F69" i="2"/>
  <c r="J69" i="2"/>
  <c r="L69" i="2" s="1"/>
  <c r="G69" i="2"/>
  <c r="B704" i="2"/>
  <c r="D704" i="2"/>
  <c r="F704" i="2"/>
  <c r="H704" i="2"/>
  <c r="J704" i="2"/>
  <c r="C704" i="2"/>
  <c r="E704" i="2"/>
  <c r="G704" i="2"/>
  <c r="I704" i="2"/>
  <c r="K704" i="2"/>
  <c r="M704" i="2"/>
  <c r="B696" i="2"/>
  <c r="D696" i="2"/>
  <c r="F696" i="2"/>
  <c r="H696" i="2"/>
  <c r="J696" i="2"/>
  <c r="C696" i="2"/>
  <c r="E696" i="2"/>
  <c r="G696" i="2"/>
  <c r="I696" i="2"/>
  <c r="K696" i="2"/>
  <c r="M696" i="2"/>
  <c r="B688" i="2"/>
  <c r="D688" i="2"/>
  <c r="F688" i="2"/>
  <c r="H688" i="2"/>
  <c r="J688" i="2"/>
  <c r="C688" i="2"/>
  <c r="E688" i="2"/>
  <c r="G688" i="2"/>
  <c r="I688" i="2"/>
  <c r="K688" i="2"/>
  <c r="M688" i="2"/>
  <c r="B680" i="2"/>
  <c r="D680" i="2"/>
  <c r="F680" i="2"/>
  <c r="H680" i="2"/>
  <c r="J680" i="2"/>
  <c r="C680" i="2"/>
  <c r="E680" i="2"/>
  <c r="G680" i="2"/>
  <c r="I680" i="2"/>
  <c r="K680" i="2"/>
  <c r="M680" i="2"/>
  <c r="B672" i="2"/>
  <c r="D672" i="2"/>
  <c r="F672" i="2"/>
  <c r="H672" i="2"/>
  <c r="J672" i="2"/>
  <c r="C672" i="2"/>
  <c r="E672" i="2"/>
  <c r="G672" i="2"/>
  <c r="I672" i="2"/>
  <c r="K672" i="2"/>
  <c r="M672" i="2"/>
  <c r="B664" i="2"/>
  <c r="D664" i="2"/>
  <c r="F664" i="2"/>
  <c r="H664" i="2"/>
  <c r="J664" i="2"/>
  <c r="C664" i="2"/>
  <c r="E664" i="2"/>
  <c r="G664" i="2"/>
  <c r="I664" i="2"/>
  <c r="K664" i="2"/>
  <c r="M664" i="2"/>
  <c r="B656" i="2"/>
  <c r="D656" i="2"/>
  <c r="F656" i="2"/>
  <c r="H656" i="2"/>
  <c r="J656" i="2"/>
  <c r="C656" i="2"/>
  <c r="E656" i="2"/>
  <c r="G656" i="2"/>
  <c r="I656" i="2"/>
  <c r="K656" i="2"/>
  <c r="M656" i="2"/>
  <c r="B648" i="2"/>
  <c r="D648" i="2"/>
  <c r="F648" i="2"/>
  <c r="H648" i="2"/>
  <c r="J648" i="2"/>
  <c r="C648" i="2"/>
  <c r="E648" i="2"/>
  <c r="G648" i="2"/>
  <c r="I648" i="2"/>
  <c r="K648" i="2"/>
  <c r="M648" i="2"/>
  <c r="B640" i="2"/>
  <c r="D640" i="2"/>
  <c r="F640" i="2"/>
  <c r="H640" i="2"/>
  <c r="J640" i="2"/>
  <c r="C640" i="2"/>
  <c r="E640" i="2"/>
  <c r="G640" i="2"/>
  <c r="I640" i="2"/>
  <c r="K640" i="2"/>
  <c r="M640" i="2"/>
  <c r="B632" i="2"/>
  <c r="D632" i="2"/>
  <c r="F632" i="2"/>
  <c r="H632" i="2"/>
  <c r="J632" i="2"/>
  <c r="C632" i="2"/>
  <c r="E632" i="2"/>
  <c r="G632" i="2"/>
  <c r="I632" i="2"/>
  <c r="K632" i="2"/>
  <c r="M632" i="2"/>
  <c r="C624" i="2"/>
  <c r="E624" i="2"/>
  <c r="G624" i="2"/>
  <c r="I624" i="2"/>
  <c r="K624" i="2"/>
  <c r="M624" i="2"/>
  <c r="B624" i="2"/>
  <c r="D624" i="2"/>
  <c r="F624" i="2"/>
  <c r="H624" i="2"/>
  <c r="J624" i="2"/>
  <c r="C616" i="2"/>
  <c r="E616" i="2"/>
  <c r="G616" i="2"/>
  <c r="I616" i="2"/>
  <c r="K616" i="2"/>
  <c r="M616" i="2"/>
  <c r="B616" i="2"/>
  <c r="D616" i="2"/>
  <c r="F616" i="2"/>
  <c r="H616" i="2"/>
  <c r="J616" i="2"/>
  <c r="C608" i="2"/>
  <c r="E608" i="2"/>
  <c r="G608" i="2"/>
  <c r="I608" i="2"/>
  <c r="K608" i="2"/>
  <c r="M608" i="2"/>
  <c r="B608" i="2"/>
  <c r="D608" i="2"/>
  <c r="F608" i="2"/>
  <c r="H608" i="2"/>
  <c r="J608" i="2"/>
  <c r="C600" i="2"/>
  <c r="E600" i="2"/>
  <c r="G600" i="2"/>
  <c r="I600" i="2"/>
  <c r="K600" i="2"/>
  <c r="M600" i="2"/>
  <c r="B600" i="2"/>
  <c r="D600" i="2"/>
  <c r="F600" i="2"/>
  <c r="H600" i="2"/>
  <c r="J600" i="2"/>
  <c r="C592" i="2"/>
  <c r="E592" i="2"/>
  <c r="G592" i="2"/>
  <c r="I592" i="2"/>
  <c r="K592" i="2"/>
  <c r="M592" i="2"/>
  <c r="B592" i="2"/>
  <c r="D592" i="2"/>
  <c r="F592" i="2"/>
  <c r="H592" i="2"/>
  <c r="J592" i="2"/>
  <c r="C584" i="2"/>
  <c r="E584" i="2"/>
  <c r="G584" i="2"/>
  <c r="I584" i="2"/>
  <c r="K584" i="2"/>
  <c r="M584" i="2"/>
  <c r="B584" i="2"/>
  <c r="D584" i="2"/>
  <c r="F584" i="2"/>
  <c r="H584" i="2"/>
  <c r="J584" i="2"/>
  <c r="C576" i="2"/>
  <c r="E576" i="2"/>
  <c r="G576" i="2"/>
  <c r="I576" i="2"/>
  <c r="K576" i="2"/>
  <c r="M576" i="2"/>
  <c r="B576" i="2"/>
  <c r="D576" i="2"/>
  <c r="F576" i="2"/>
  <c r="H576" i="2"/>
  <c r="J576" i="2"/>
  <c r="C568" i="2"/>
  <c r="E568" i="2"/>
  <c r="G568" i="2"/>
  <c r="I568" i="2"/>
  <c r="K568" i="2"/>
  <c r="M568" i="2"/>
  <c r="B568" i="2"/>
  <c r="D568" i="2"/>
  <c r="F568" i="2"/>
  <c r="H568" i="2"/>
  <c r="J568" i="2"/>
  <c r="C560" i="2"/>
  <c r="E560" i="2"/>
  <c r="G560" i="2"/>
  <c r="I560" i="2"/>
  <c r="K560" i="2"/>
  <c r="M560" i="2"/>
  <c r="B560" i="2"/>
  <c r="D560" i="2"/>
  <c r="F560" i="2"/>
  <c r="H560" i="2"/>
  <c r="J560" i="2"/>
  <c r="C552" i="2"/>
  <c r="E552" i="2"/>
  <c r="G552" i="2"/>
  <c r="I552" i="2"/>
  <c r="K552" i="2"/>
  <c r="M552" i="2"/>
  <c r="B552" i="2"/>
  <c r="D552" i="2"/>
  <c r="F552" i="2"/>
  <c r="H552" i="2"/>
  <c r="J552" i="2"/>
  <c r="C548" i="2"/>
  <c r="E548" i="2"/>
  <c r="G548" i="2"/>
  <c r="I548" i="2"/>
  <c r="K548" i="2"/>
  <c r="M548" i="2"/>
  <c r="B548" i="2"/>
  <c r="D548" i="2"/>
  <c r="F548" i="2"/>
  <c r="H548" i="2"/>
  <c r="J548" i="2"/>
  <c r="C540" i="2"/>
  <c r="E540" i="2"/>
  <c r="G540" i="2"/>
  <c r="I540" i="2"/>
  <c r="K540" i="2"/>
  <c r="M540" i="2"/>
  <c r="B540" i="2"/>
  <c r="D540" i="2"/>
  <c r="F540" i="2"/>
  <c r="H540" i="2"/>
  <c r="J540" i="2"/>
  <c r="C532" i="2"/>
  <c r="E532" i="2"/>
  <c r="G532" i="2"/>
  <c r="I532" i="2"/>
  <c r="K532" i="2"/>
  <c r="M532" i="2"/>
  <c r="B532" i="2"/>
  <c r="D532" i="2"/>
  <c r="F532" i="2"/>
  <c r="H532" i="2"/>
  <c r="J532" i="2"/>
  <c r="C524" i="2"/>
  <c r="E524" i="2"/>
  <c r="G524" i="2"/>
  <c r="I524" i="2"/>
  <c r="K524" i="2"/>
  <c r="M524" i="2"/>
  <c r="B524" i="2"/>
  <c r="D524" i="2"/>
  <c r="F524" i="2"/>
  <c r="H524" i="2"/>
  <c r="J524" i="2"/>
  <c r="C516" i="2"/>
  <c r="E516" i="2"/>
  <c r="G516" i="2"/>
  <c r="I516" i="2"/>
  <c r="K516" i="2"/>
  <c r="M516" i="2"/>
  <c r="B516" i="2"/>
  <c r="D516" i="2"/>
  <c r="F516" i="2"/>
  <c r="H516" i="2"/>
  <c r="J516" i="2"/>
  <c r="C508" i="2"/>
  <c r="E508" i="2"/>
  <c r="G508" i="2"/>
  <c r="I508" i="2"/>
  <c r="K508" i="2"/>
  <c r="M508" i="2"/>
  <c r="B508" i="2"/>
  <c r="D508" i="2"/>
  <c r="F508" i="2"/>
  <c r="H508" i="2"/>
  <c r="J508" i="2"/>
  <c r="C500" i="2"/>
  <c r="E500" i="2"/>
  <c r="G500" i="2"/>
  <c r="I500" i="2"/>
  <c r="K500" i="2"/>
  <c r="M500" i="2"/>
  <c r="B500" i="2"/>
  <c r="D500" i="2"/>
  <c r="F500" i="2"/>
  <c r="H500" i="2"/>
  <c r="J500" i="2"/>
  <c r="C492" i="2"/>
  <c r="E492" i="2"/>
  <c r="G492" i="2"/>
  <c r="I492" i="2"/>
  <c r="K492" i="2"/>
  <c r="M492" i="2"/>
  <c r="B492" i="2"/>
  <c r="D492" i="2"/>
  <c r="F492" i="2"/>
  <c r="H492" i="2"/>
  <c r="J492" i="2"/>
  <c r="B706" i="2"/>
  <c r="D706" i="2"/>
  <c r="F706" i="2"/>
  <c r="H706" i="2"/>
  <c r="J706" i="2"/>
  <c r="C706" i="2"/>
  <c r="E706" i="2"/>
  <c r="G706" i="2"/>
  <c r="I706" i="2"/>
  <c r="K706" i="2"/>
  <c r="M706" i="2"/>
  <c r="B702" i="2"/>
  <c r="D702" i="2"/>
  <c r="F702" i="2"/>
  <c r="H702" i="2"/>
  <c r="J702" i="2"/>
  <c r="C702" i="2"/>
  <c r="E702" i="2"/>
  <c r="G702" i="2"/>
  <c r="I702" i="2"/>
  <c r="K702" i="2"/>
  <c r="M702" i="2"/>
  <c r="B698" i="2"/>
  <c r="D698" i="2"/>
  <c r="F698" i="2"/>
  <c r="H698" i="2"/>
  <c r="J698" i="2"/>
  <c r="C698" i="2"/>
  <c r="E698" i="2"/>
  <c r="G698" i="2"/>
  <c r="I698" i="2"/>
  <c r="K698" i="2"/>
  <c r="M698" i="2"/>
  <c r="B694" i="2"/>
  <c r="D694" i="2"/>
  <c r="F694" i="2"/>
  <c r="H694" i="2"/>
  <c r="J694" i="2"/>
  <c r="C694" i="2"/>
  <c r="E694" i="2"/>
  <c r="G694" i="2"/>
  <c r="I694" i="2"/>
  <c r="K694" i="2"/>
  <c r="M694" i="2"/>
  <c r="B690" i="2"/>
  <c r="D690" i="2"/>
  <c r="F690" i="2"/>
  <c r="H690" i="2"/>
  <c r="J690" i="2"/>
  <c r="C690" i="2"/>
  <c r="E690" i="2"/>
  <c r="G690" i="2"/>
  <c r="I690" i="2"/>
  <c r="K690" i="2"/>
  <c r="M690" i="2"/>
  <c r="B686" i="2"/>
  <c r="D686" i="2"/>
  <c r="F686" i="2"/>
  <c r="H686" i="2"/>
  <c r="J686" i="2"/>
  <c r="C686" i="2"/>
  <c r="E686" i="2"/>
  <c r="G686" i="2"/>
  <c r="I686" i="2"/>
  <c r="K686" i="2"/>
  <c r="M686" i="2"/>
  <c r="B682" i="2"/>
  <c r="D682" i="2"/>
  <c r="F682" i="2"/>
  <c r="H682" i="2"/>
  <c r="J682" i="2"/>
  <c r="C682" i="2"/>
  <c r="E682" i="2"/>
  <c r="G682" i="2"/>
  <c r="I682" i="2"/>
  <c r="K682" i="2"/>
  <c r="M682" i="2"/>
  <c r="B678" i="2"/>
  <c r="D678" i="2"/>
  <c r="F678" i="2"/>
  <c r="H678" i="2"/>
  <c r="J678" i="2"/>
  <c r="C678" i="2"/>
  <c r="E678" i="2"/>
  <c r="G678" i="2"/>
  <c r="I678" i="2"/>
  <c r="K678" i="2"/>
  <c r="M678" i="2"/>
  <c r="B674" i="2"/>
  <c r="D674" i="2"/>
  <c r="F674" i="2"/>
  <c r="H674" i="2"/>
  <c r="J674" i="2"/>
  <c r="C674" i="2"/>
  <c r="E674" i="2"/>
  <c r="G674" i="2"/>
  <c r="I674" i="2"/>
  <c r="K674" i="2"/>
  <c r="M674" i="2"/>
  <c r="B670" i="2"/>
  <c r="D670" i="2"/>
  <c r="F670" i="2"/>
  <c r="H670" i="2"/>
  <c r="J670" i="2"/>
  <c r="C670" i="2"/>
  <c r="E670" i="2"/>
  <c r="G670" i="2"/>
  <c r="I670" i="2"/>
  <c r="K670" i="2"/>
  <c r="M670" i="2"/>
  <c r="B666" i="2"/>
  <c r="D666" i="2"/>
  <c r="F666" i="2"/>
  <c r="H666" i="2"/>
  <c r="J666" i="2"/>
  <c r="C666" i="2"/>
  <c r="E666" i="2"/>
  <c r="G666" i="2"/>
  <c r="I666" i="2"/>
  <c r="K666" i="2"/>
  <c r="M666" i="2"/>
  <c r="B662" i="2"/>
  <c r="D662" i="2"/>
  <c r="F662" i="2"/>
  <c r="H662" i="2"/>
  <c r="J662" i="2"/>
  <c r="C662" i="2"/>
  <c r="E662" i="2"/>
  <c r="G662" i="2"/>
  <c r="I662" i="2"/>
  <c r="K662" i="2"/>
  <c r="M662" i="2"/>
  <c r="B658" i="2"/>
  <c r="D658" i="2"/>
  <c r="F658" i="2"/>
  <c r="H658" i="2"/>
  <c r="J658" i="2"/>
  <c r="C658" i="2"/>
  <c r="E658" i="2"/>
  <c r="G658" i="2"/>
  <c r="I658" i="2"/>
  <c r="K658" i="2"/>
  <c r="M658" i="2"/>
  <c r="B654" i="2"/>
  <c r="D654" i="2"/>
  <c r="F654" i="2"/>
  <c r="H654" i="2"/>
  <c r="J654" i="2"/>
  <c r="C654" i="2"/>
  <c r="E654" i="2"/>
  <c r="G654" i="2"/>
  <c r="I654" i="2"/>
  <c r="K654" i="2"/>
  <c r="M654" i="2"/>
  <c r="B650" i="2"/>
  <c r="D650" i="2"/>
  <c r="F650" i="2"/>
  <c r="H650" i="2"/>
  <c r="J650" i="2"/>
  <c r="C650" i="2"/>
  <c r="E650" i="2"/>
  <c r="G650" i="2"/>
  <c r="I650" i="2"/>
  <c r="K650" i="2"/>
  <c r="M650" i="2"/>
  <c r="B646" i="2"/>
  <c r="D646" i="2"/>
  <c r="F646" i="2"/>
  <c r="H646" i="2"/>
  <c r="J646" i="2"/>
  <c r="C646" i="2"/>
  <c r="E646" i="2"/>
  <c r="G646" i="2"/>
  <c r="I646" i="2"/>
  <c r="K646" i="2"/>
  <c r="M646" i="2"/>
  <c r="B642" i="2"/>
  <c r="D642" i="2"/>
  <c r="F642" i="2"/>
  <c r="H642" i="2"/>
  <c r="J642" i="2"/>
  <c r="C642" i="2"/>
  <c r="E642" i="2"/>
  <c r="G642" i="2"/>
  <c r="I642" i="2"/>
  <c r="K642" i="2"/>
  <c r="M642" i="2"/>
  <c r="B638" i="2"/>
  <c r="D638" i="2"/>
  <c r="F638" i="2"/>
  <c r="H638" i="2"/>
  <c r="J638" i="2"/>
  <c r="C638" i="2"/>
  <c r="E638" i="2"/>
  <c r="G638" i="2"/>
  <c r="I638" i="2"/>
  <c r="K638" i="2"/>
  <c r="M638" i="2"/>
  <c r="B634" i="2"/>
  <c r="D634" i="2"/>
  <c r="F634" i="2"/>
  <c r="H634" i="2"/>
  <c r="J634" i="2"/>
  <c r="C634" i="2"/>
  <c r="E634" i="2"/>
  <c r="G634" i="2"/>
  <c r="I634" i="2"/>
  <c r="K634" i="2"/>
  <c r="M634" i="2"/>
  <c r="B630" i="2"/>
  <c r="D630" i="2"/>
  <c r="F630" i="2"/>
  <c r="H630" i="2"/>
  <c r="J630" i="2"/>
  <c r="C630" i="2"/>
  <c r="E630" i="2"/>
  <c r="G630" i="2"/>
  <c r="I630" i="2"/>
  <c r="K630" i="2"/>
  <c r="M630" i="2"/>
  <c r="B626" i="2"/>
  <c r="D626" i="2"/>
  <c r="F626" i="2"/>
  <c r="H626" i="2"/>
  <c r="J626" i="2"/>
  <c r="C626" i="2"/>
  <c r="E626" i="2"/>
  <c r="G626" i="2"/>
  <c r="I626" i="2"/>
  <c r="K626" i="2"/>
  <c r="M626" i="2"/>
  <c r="C622" i="2"/>
  <c r="E622" i="2"/>
  <c r="G622" i="2"/>
  <c r="I622" i="2"/>
  <c r="K622" i="2"/>
  <c r="M622" i="2"/>
  <c r="B622" i="2"/>
  <c r="D622" i="2"/>
  <c r="F622" i="2"/>
  <c r="H622" i="2"/>
  <c r="J622" i="2"/>
  <c r="C618" i="2"/>
  <c r="E618" i="2"/>
  <c r="G618" i="2"/>
  <c r="I618" i="2"/>
  <c r="K618" i="2"/>
  <c r="M618" i="2"/>
  <c r="B618" i="2"/>
  <c r="D618" i="2"/>
  <c r="F618" i="2"/>
  <c r="H618" i="2"/>
  <c r="J618" i="2"/>
  <c r="C614" i="2"/>
  <c r="E614" i="2"/>
  <c r="G614" i="2"/>
  <c r="I614" i="2"/>
  <c r="K614" i="2"/>
  <c r="M614" i="2"/>
  <c r="B614" i="2"/>
  <c r="D614" i="2"/>
  <c r="F614" i="2"/>
  <c r="H614" i="2"/>
  <c r="J614" i="2"/>
  <c r="C610" i="2"/>
  <c r="E610" i="2"/>
  <c r="G610" i="2"/>
  <c r="I610" i="2"/>
  <c r="K610" i="2"/>
  <c r="M610" i="2"/>
  <c r="B610" i="2"/>
  <c r="D610" i="2"/>
  <c r="F610" i="2"/>
  <c r="H610" i="2"/>
  <c r="J610" i="2"/>
  <c r="C606" i="2"/>
  <c r="E606" i="2"/>
  <c r="G606" i="2"/>
  <c r="I606" i="2"/>
  <c r="K606" i="2"/>
  <c r="M606" i="2"/>
  <c r="B606" i="2"/>
  <c r="D606" i="2"/>
  <c r="F606" i="2"/>
  <c r="H606" i="2"/>
  <c r="J606" i="2"/>
  <c r="C602" i="2"/>
  <c r="E602" i="2"/>
  <c r="G602" i="2"/>
  <c r="I602" i="2"/>
  <c r="K602" i="2"/>
  <c r="M602" i="2"/>
  <c r="B602" i="2"/>
  <c r="D602" i="2"/>
  <c r="F602" i="2"/>
  <c r="H602" i="2"/>
  <c r="J602" i="2"/>
  <c r="C598" i="2"/>
  <c r="E598" i="2"/>
  <c r="G598" i="2"/>
  <c r="I598" i="2"/>
  <c r="K598" i="2"/>
  <c r="M598" i="2"/>
  <c r="B598" i="2"/>
  <c r="D598" i="2"/>
  <c r="F598" i="2"/>
  <c r="H598" i="2"/>
  <c r="J598" i="2"/>
  <c r="C594" i="2"/>
  <c r="E594" i="2"/>
  <c r="G594" i="2"/>
  <c r="I594" i="2"/>
  <c r="K594" i="2"/>
  <c r="M594" i="2"/>
  <c r="B594" i="2"/>
  <c r="D594" i="2"/>
  <c r="F594" i="2"/>
  <c r="H594" i="2"/>
  <c r="J594" i="2"/>
  <c r="C590" i="2"/>
  <c r="E590" i="2"/>
  <c r="G590" i="2"/>
  <c r="I590" i="2"/>
  <c r="K590" i="2"/>
  <c r="M590" i="2"/>
  <c r="B590" i="2"/>
  <c r="D590" i="2"/>
  <c r="F590" i="2"/>
  <c r="H590" i="2"/>
  <c r="J590" i="2"/>
  <c r="C586" i="2"/>
  <c r="E586" i="2"/>
  <c r="G586" i="2"/>
  <c r="I586" i="2"/>
  <c r="K586" i="2"/>
  <c r="M586" i="2"/>
  <c r="B586" i="2"/>
  <c r="D586" i="2"/>
  <c r="F586" i="2"/>
  <c r="H586" i="2"/>
  <c r="J586" i="2"/>
  <c r="C582" i="2"/>
  <c r="E582" i="2"/>
  <c r="G582" i="2"/>
  <c r="I582" i="2"/>
  <c r="K582" i="2"/>
  <c r="M582" i="2"/>
  <c r="B582" i="2"/>
  <c r="D582" i="2"/>
  <c r="F582" i="2"/>
  <c r="H582" i="2"/>
  <c r="J582" i="2"/>
  <c r="C578" i="2"/>
  <c r="E578" i="2"/>
  <c r="G578" i="2"/>
  <c r="I578" i="2"/>
  <c r="K578" i="2"/>
  <c r="M578" i="2"/>
  <c r="B578" i="2"/>
  <c r="D578" i="2"/>
  <c r="F578" i="2"/>
  <c r="H578" i="2"/>
  <c r="J578" i="2"/>
  <c r="C574" i="2"/>
  <c r="E574" i="2"/>
  <c r="G574" i="2"/>
  <c r="I574" i="2"/>
  <c r="K574" i="2"/>
  <c r="M574" i="2"/>
  <c r="B574" i="2"/>
  <c r="D574" i="2"/>
  <c r="F574" i="2"/>
  <c r="H574" i="2"/>
  <c r="J574" i="2"/>
  <c r="C570" i="2"/>
  <c r="E570" i="2"/>
  <c r="G570" i="2"/>
  <c r="I570" i="2"/>
  <c r="K570" i="2"/>
  <c r="M570" i="2"/>
  <c r="B570" i="2"/>
  <c r="D570" i="2"/>
  <c r="F570" i="2"/>
  <c r="H570" i="2"/>
  <c r="J570" i="2"/>
  <c r="C566" i="2"/>
  <c r="E566" i="2"/>
  <c r="G566" i="2"/>
  <c r="I566" i="2"/>
  <c r="K566" i="2"/>
  <c r="M566" i="2"/>
  <c r="B566" i="2"/>
  <c r="D566" i="2"/>
  <c r="F566" i="2"/>
  <c r="H566" i="2"/>
  <c r="J566" i="2"/>
  <c r="C562" i="2"/>
  <c r="E562" i="2"/>
  <c r="G562" i="2"/>
  <c r="I562" i="2"/>
  <c r="K562" i="2"/>
  <c r="M562" i="2"/>
  <c r="B562" i="2"/>
  <c r="D562" i="2"/>
  <c r="F562" i="2"/>
  <c r="H562" i="2"/>
  <c r="J562" i="2"/>
  <c r="C558" i="2"/>
  <c r="E558" i="2"/>
  <c r="G558" i="2"/>
  <c r="I558" i="2"/>
  <c r="K558" i="2"/>
  <c r="M558" i="2"/>
  <c r="B558" i="2"/>
  <c r="D558" i="2"/>
  <c r="F558" i="2"/>
  <c r="H558" i="2"/>
  <c r="J558" i="2"/>
  <c r="C554" i="2"/>
  <c r="E554" i="2"/>
  <c r="G554" i="2"/>
  <c r="I554" i="2"/>
  <c r="K554" i="2"/>
  <c r="M554" i="2"/>
  <c r="B554" i="2"/>
  <c r="D554" i="2"/>
  <c r="F554" i="2"/>
  <c r="H554" i="2"/>
  <c r="J554" i="2"/>
  <c r="C550" i="2"/>
  <c r="E550" i="2"/>
  <c r="G550" i="2"/>
  <c r="I550" i="2"/>
  <c r="K550" i="2"/>
  <c r="M550" i="2"/>
  <c r="B550" i="2"/>
  <c r="D550" i="2"/>
  <c r="F550" i="2"/>
  <c r="H550" i="2"/>
  <c r="J550" i="2"/>
  <c r="C546" i="2"/>
  <c r="E546" i="2"/>
  <c r="G546" i="2"/>
  <c r="I546" i="2"/>
  <c r="K546" i="2"/>
  <c r="M546" i="2"/>
  <c r="B546" i="2"/>
  <c r="D546" i="2"/>
  <c r="F546" i="2"/>
  <c r="H546" i="2"/>
  <c r="J546" i="2"/>
  <c r="C542" i="2"/>
  <c r="E542" i="2"/>
  <c r="G542" i="2"/>
  <c r="I542" i="2"/>
  <c r="K542" i="2"/>
  <c r="M542" i="2"/>
  <c r="B542" i="2"/>
  <c r="D542" i="2"/>
  <c r="F542" i="2"/>
  <c r="H542" i="2"/>
  <c r="J542" i="2"/>
  <c r="C538" i="2"/>
  <c r="E538" i="2"/>
  <c r="G538" i="2"/>
  <c r="I538" i="2"/>
  <c r="K538" i="2"/>
  <c r="M538" i="2"/>
  <c r="B538" i="2"/>
  <c r="D538" i="2"/>
  <c r="F538" i="2"/>
  <c r="H538" i="2"/>
  <c r="J538" i="2"/>
  <c r="C534" i="2"/>
  <c r="E534" i="2"/>
  <c r="G534" i="2"/>
  <c r="I534" i="2"/>
  <c r="K534" i="2"/>
  <c r="M534" i="2"/>
  <c r="B534" i="2"/>
  <c r="D534" i="2"/>
  <c r="F534" i="2"/>
  <c r="H534" i="2"/>
  <c r="J534" i="2"/>
  <c r="C530" i="2"/>
  <c r="E530" i="2"/>
  <c r="G530" i="2"/>
  <c r="I530" i="2"/>
  <c r="K530" i="2"/>
  <c r="M530" i="2"/>
  <c r="B530" i="2"/>
  <c r="D530" i="2"/>
  <c r="F530" i="2"/>
  <c r="H530" i="2"/>
  <c r="J530" i="2"/>
  <c r="C526" i="2"/>
  <c r="E526" i="2"/>
  <c r="G526" i="2"/>
  <c r="I526" i="2"/>
  <c r="K526" i="2"/>
  <c r="M526" i="2"/>
  <c r="B526" i="2"/>
  <c r="D526" i="2"/>
  <c r="F526" i="2"/>
  <c r="H526" i="2"/>
  <c r="J526" i="2"/>
  <c r="C522" i="2"/>
  <c r="E522" i="2"/>
  <c r="G522" i="2"/>
  <c r="I522" i="2"/>
  <c r="K522" i="2"/>
  <c r="M522" i="2"/>
  <c r="B522" i="2"/>
  <c r="D522" i="2"/>
  <c r="F522" i="2"/>
  <c r="H522" i="2"/>
  <c r="J522" i="2"/>
  <c r="C518" i="2"/>
  <c r="E518" i="2"/>
  <c r="G518" i="2"/>
  <c r="I518" i="2"/>
  <c r="K518" i="2"/>
  <c r="M518" i="2"/>
  <c r="B518" i="2"/>
  <c r="D518" i="2"/>
  <c r="F518" i="2"/>
  <c r="H518" i="2"/>
  <c r="J518" i="2"/>
  <c r="C514" i="2"/>
  <c r="E514" i="2"/>
  <c r="G514" i="2"/>
  <c r="I514" i="2"/>
  <c r="K514" i="2"/>
  <c r="M514" i="2"/>
  <c r="B514" i="2"/>
  <c r="D514" i="2"/>
  <c r="F514" i="2"/>
  <c r="H514" i="2"/>
  <c r="J514" i="2"/>
  <c r="C510" i="2"/>
  <c r="E510" i="2"/>
  <c r="G510" i="2"/>
  <c r="I510" i="2"/>
  <c r="K510" i="2"/>
  <c r="M510" i="2"/>
  <c r="B510" i="2"/>
  <c r="D510" i="2"/>
  <c r="F510" i="2"/>
  <c r="H510" i="2"/>
  <c r="J510" i="2"/>
  <c r="C506" i="2"/>
  <c r="E506" i="2"/>
  <c r="G506" i="2"/>
  <c r="I506" i="2"/>
  <c r="K506" i="2"/>
  <c r="M506" i="2"/>
  <c r="B506" i="2"/>
  <c r="D506" i="2"/>
  <c r="F506" i="2"/>
  <c r="H506" i="2"/>
  <c r="J506" i="2"/>
  <c r="C502" i="2"/>
  <c r="E502" i="2"/>
  <c r="G502" i="2"/>
  <c r="I502" i="2"/>
  <c r="K502" i="2"/>
  <c r="M502" i="2"/>
  <c r="B502" i="2"/>
  <c r="D502" i="2"/>
  <c r="F502" i="2"/>
  <c r="H502" i="2"/>
  <c r="J502" i="2"/>
  <c r="C498" i="2"/>
  <c r="E498" i="2"/>
  <c r="G498" i="2"/>
  <c r="I498" i="2"/>
  <c r="K498" i="2"/>
  <c r="M498" i="2"/>
  <c r="B498" i="2"/>
  <c r="D498" i="2"/>
  <c r="F498" i="2"/>
  <c r="H498" i="2"/>
  <c r="J498" i="2"/>
  <c r="C494" i="2"/>
  <c r="E494" i="2"/>
  <c r="G494" i="2"/>
  <c r="I494" i="2"/>
  <c r="K494" i="2"/>
  <c r="M494" i="2"/>
  <c r="B494" i="2"/>
  <c r="D494" i="2"/>
  <c r="F494" i="2"/>
  <c r="H494" i="2"/>
  <c r="J494" i="2"/>
  <c r="C490" i="2"/>
  <c r="E490" i="2"/>
  <c r="G490" i="2"/>
  <c r="I490" i="2"/>
  <c r="K490" i="2"/>
  <c r="M490" i="2"/>
  <c r="B490" i="2"/>
  <c r="D490" i="2"/>
  <c r="F490" i="2"/>
  <c r="H490" i="2"/>
  <c r="J490" i="2"/>
  <c r="C486" i="2"/>
  <c r="E486" i="2"/>
  <c r="G486" i="2"/>
  <c r="I486" i="2"/>
  <c r="K486" i="2"/>
  <c r="M486" i="2"/>
  <c r="B486" i="2"/>
  <c r="D486" i="2"/>
  <c r="F486" i="2"/>
  <c r="H486" i="2"/>
  <c r="J486" i="2"/>
  <c r="C482" i="2"/>
  <c r="E482" i="2"/>
  <c r="G482" i="2"/>
  <c r="I482" i="2"/>
  <c r="K482" i="2"/>
  <c r="M482" i="2"/>
  <c r="B482" i="2"/>
  <c r="D482" i="2"/>
  <c r="F482" i="2"/>
  <c r="H482" i="2"/>
  <c r="J482" i="2"/>
  <c r="C478" i="2"/>
  <c r="E478" i="2"/>
  <c r="G478" i="2"/>
  <c r="I478" i="2"/>
  <c r="K478" i="2"/>
  <c r="M478" i="2"/>
  <c r="B478" i="2"/>
  <c r="D478" i="2"/>
  <c r="F478" i="2"/>
  <c r="H478" i="2"/>
  <c r="J478" i="2"/>
  <c r="C474" i="2"/>
  <c r="E474" i="2"/>
  <c r="G474" i="2"/>
  <c r="I474" i="2"/>
  <c r="K474" i="2"/>
  <c r="M474" i="2"/>
  <c r="B474" i="2"/>
  <c r="D474" i="2"/>
  <c r="F474" i="2"/>
  <c r="H474" i="2"/>
  <c r="J474" i="2"/>
  <c r="C470" i="2"/>
  <c r="E470" i="2"/>
  <c r="G470" i="2"/>
  <c r="I470" i="2"/>
  <c r="K470" i="2"/>
  <c r="M470" i="2"/>
  <c r="B470" i="2"/>
  <c r="D470" i="2"/>
  <c r="F470" i="2"/>
  <c r="H470" i="2"/>
  <c r="J470" i="2"/>
  <c r="C466" i="2"/>
  <c r="E466" i="2"/>
  <c r="G466" i="2"/>
  <c r="I466" i="2"/>
  <c r="K466" i="2"/>
  <c r="M466" i="2"/>
  <c r="B466" i="2"/>
  <c r="D466" i="2"/>
  <c r="F466" i="2"/>
  <c r="H466" i="2"/>
  <c r="J466" i="2"/>
  <c r="C462" i="2"/>
  <c r="E462" i="2"/>
  <c r="G462" i="2"/>
  <c r="I462" i="2"/>
  <c r="K462" i="2"/>
  <c r="M462" i="2"/>
  <c r="B462" i="2"/>
  <c r="D462" i="2"/>
  <c r="F462" i="2"/>
  <c r="H462" i="2"/>
  <c r="J462" i="2"/>
  <c r="C458" i="2"/>
  <c r="E458" i="2"/>
  <c r="G458" i="2"/>
  <c r="I458" i="2"/>
  <c r="K458" i="2"/>
  <c r="M458" i="2"/>
  <c r="B458" i="2"/>
  <c r="D458" i="2"/>
  <c r="F458" i="2"/>
  <c r="H458" i="2"/>
  <c r="J458" i="2"/>
  <c r="C454" i="2"/>
  <c r="E454" i="2"/>
  <c r="G454" i="2"/>
  <c r="I454" i="2"/>
  <c r="K454" i="2"/>
  <c r="M454" i="2"/>
  <c r="B454" i="2"/>
  <c r="D454" i="2"/>
  <c r="F454" i="2"/>
  <c r="H454" i="2"/>
  <c r="J454" i="2"/>
  <c r="C450" i="2"/>
  <c r="E450" i="2"/>
  <c r="G450" i="2"/>
  <c r="I450" i="2"/>
  <c r="K450" i="2"/>
  <c r="M450" i="2"/>
  <c r="B450" i="2"/>
  <c r="D450" i="2"/>
  <c r="F450" i="2"/>
  <c r="H450" i="2"/>
  <c r="J450" i="2"/>
  <c r="C446" i="2"/>
  <c r="E446" i="2"/>
  <c r="G446" i="2"/>
  <c r="I446" i="2"/>
  <c r="K446" i="2"/>
  <c r="M446" i="2"/>
  <c r="B446" i="2"/>
  <c r="D446" i="2"/>
  <c r="F446" i="2"/>
  <c r="H446" i="2"/>
  <c r="J446" i="2"/>
  <c r="C442" i="2"/>
  <c r="E442" i="2"/>
  <c r="G442" i="2"/>
  <c r="I442" i="2"/>
  <c r="K442" i="2"/>
  <c r="M442" i="2"/>
  <c r="B442" i="2"/>
  <c r="D442" i="2"/>
  <c r="F442" i="2"/>
  <c r="H442" i="2"/>
  <c r="J442" i="2"/>
  <c r="C438" i="2"/>
  <c r="E438" i="2"/>
  <c r="G438" i="2"/>
  <c r="I438" i="2"/>
  <c r="K438" i="2"/>
  <c r="M438" i="2"/>
  <c r="B438" i="2"/>
  <c r="D438" i="2"/>
  <c r="F438" i="2"/>
  <c r="H438" i="2"/>
  <c r="J438" i="2"/>
  <c r="C434" i="2"/>
  <c r="E434" i="2"/>
  <c r="G434" i="2"/>
  <c r="I434" i="2"/>
  <c r="K434" i="2"/>
  <c r="M434" i="2"/>
  <c r="B434" i="2"/>
  <c r="D434" i="2"/>
  <c r="F434" i="2"/>
  <c r="H434" i="2"/>
  <c r="J434" i="2"/>
  <c r="B430" i="2"/>
  <c r="D430" i="2"/>
  <c r="F430" i="2"/>
  <c r="H430" i="2"/>
  <c r="J430" i="2"/>
  <c r="E430" i="2"/>
  <c r="I430" i="2"/>
  <c r="M430" i="2"/>
  <c r="C430" i="2"/>
  <c r="G430" i="2"/>
  <c r="K430" i="2"/>
  <c r="B426" i="2"/>
  <c r="D426" i="2"/>
  <c r="F426" i="2"/>
  <c r="H426" i="2"/>
  <c r="J426" i="2"/>
  <c r="C426" i="2"/>
  <c r="E426" i="2"/>
  <c r="G426" i="2"/>
  <c r="I426" i="2"/>
  <c r="K426" i="2"/>
  <c r="M426" i="2"/>
  <c r="B422" i="2"/>
  <c r="D422" i="2"/>
  <c r="F422" i="2"/>
  <c r="H422" i="2"/>
  <c r="J422" i="2"/>
  <c r="C422" i="2"/>
  <c r="E422" i="2"/>
  <c r="G422" i="2"/>
  <c r="I422" i="2"/>
  <c r="K422" i="2"/>
  <c r="M422" i="2"/>
  <c r="B418" i="2"/>
  <c r="D418" i="2"/>
  <c r="F418" i="2"/>
  <c r="H418" i="2"/>
  <c r="J418" i="2"/>
  <c r="C418" i="2"/>
  <c r="E418" i="2"/>
  <c r="G418" i="2"/>
  <c r="I418" i="2"/>
  <c r="K418" i="2"/>
  <c r="M418" i="2"/>
  <c r="B414" i="2"/>
  <c r="D414" i="2"/>
  <c r="F414" i="2"/>
  <c r="H414" i="2"/>
  <c r="J414" i="2"/>
  <c r="C414" i="2"/>
  <c r="E414" i="2"/>
  <c r="G414" i="2"/>
  <c r="I414" i="2"/>
  <c r="K414" i="2"/>
  <c r="M414" i="2"/>
  <c r="B410" i="2"/>
  <c r="D410" i="2"/>
  <c r="F410" i="2"/>
  <c r="H410" i="2"/>
  <c r="J410" i="2"/>
  <c r="C410" i="2"/>
  <c r="E410" i="2"/>
  <c r="G410" i="2"/>
  <c r="I410" i="2"/>
  <c r="K410" i="2"/>
  <c r="M410" i="2"/>
  <c r="B406" i="2"/>
  <c r="D406" i="2"/>
  <c r="F406" i="2"/>
  <c r="H406" i="2"/>
  <c r="J406" i="2"/>
  <c r="C406" i="2"/>
  <c r="E406" i="2"/>
  <c r="G406" i="2"/>
  <c r="I406" i="2"/>
  <c r="K406" i="2"/>
  <c r="M406" i="2"/>
  <c r="B402" i="2"/>
  <c r="D402" i="2"/>
  <c r="F402" i="2"/>
  <c r="H402" i="2"/>
  <c r="J402" i="2"/>
  <c r="C402" i="2"/>
  <c r="E402" i="2"/>
  <c r="G402" i="2"/>
  <c r="I402" i="2"/>
  <c r="K402" i="2"/>
  <c r="M402" i="2"/>
  <c r="B398" i="2"/>
  <c r="D398" i="2"/>
  <c r="F398" i="2"/>
  <c r="H398" i="2"/>
  <c r="J398" i="2"/>
  <c r="C398" i="2"/>
  <c r="E398" i="2"/>
  <c r="G398" i="2"/>
  <c r="I398" i="2"/>
  <c r="K398" i="2"/>
  <c r="M398" i="2"/>
  <c r="B394" i="2"/>
  <c r="D394" i="2"/>
  <c r="F394" i="2"/>
  <c r="H394" i="2"/>
  <c r="J394" i="2"/>
  <c r="C394" i="2"/>
  <c r="E394" i="2"/>
  <c r="G394" i="2"/>
  <c r="I394" i="2"/>
  <c r="K394" i="2"/>
  <c r="M394" i="2"/>
  <c r="B390" i="2"/>
  <c r="D390" i="2"/>
  <c r="F390" i="2"/>
  <c r="H390" i="2"/>
  <c r="J390" i="2"/>
  <c r="C390" i="2"/>
  <c r="E390" i="2"/>
  <c r="G390" i="2"/>
  <c r="I390" i="2"/>
  <c r="K390" i="2"/>
  <c r="M390" i="2"/>
  <c r="B386" i="2"/>
  <c r="D386" i="2"/>
  <c r="F386" i="2"/>
  <c r="H386" i="2"/>
  <c r="J386" i="2"/>
  <c r="C386" i="2"/>
  <c r="E386" i="2"/>
  <c r="G386" i="2"/>
  <c r="I386" i="2"/>
  <c r="K386" i="2"/>
  <c r="M386" i="2"/>
  <c r="B382" i="2"/>
  <c r="D382" i="2"/>
  <c r="F382" i="2"/>
  <c r="H382" i="2"/>
  <c r="J382" i="2"/>
  <c r="C382" i="2"/>
  <c r="E382" i="2"/>
  <c r="G382" i="2"/>
  <c r="I382" i="2"/>
  <c r="K382" i="2"/>
  <c r="M382" i="2"/>
  <c r="B378" i="2"/>
  <c r="D378" i="2"/>
  <c r="F378" i="2"/>
  <c r="H378" i="2"/>
  <c r="J378" i="2"/>
  <c r="C378" i="2"/>
  <c r="E378" i="2"/>
  <c r="G378" i="2"/>
  <c r="I378" i="2"/>
  <c r="K378" i="2"/>
  <c r="M378" i="2"/>
  <c r="B374" i="2"/>
  <c r="D374" i="2"/>
  <c r="F374" i="2"/>
  <c r="H374" i="2"/>
  <c r="J374" i="2"/>
  <c r="C374" i="2"/>
  <c r="E374" i="2"/>
  <c r="G374" i="2"/>
  <c r="I374" i="2"/>
  <c r="K374" i="2"/>
  <c r="M374" i="2"/>
  <c r="B370" i="2"/>
  <c r="D370" i="2"/>
  <c r="F370" i="2"/>
  <c r="H370" i="2"/>
  <c r="J370" i="2"/>
  <c r="C370" i="2"/>
  <c r="E370" i="2"/>
  <c r="G370" i="2"/>
  <c r="I370" i="2"/>
  <c r="K370" i="2"/>
  <c r="M370" i="2"/>
  <c r="B366" i="2"/>
  <c r="D366" i="2"/>
  <c r="F366" i="2"/>
  <c r="H366" i="2"/>
  <c r="J366" i="2"/>
  <c r="C366" i="2"/>
  <c r="E366" i="2"/>
  <c r="G366" i="2"/>
  <c r="I366" i="2"/>
  <c r="K366" i="2"/>
  <c r="M366" i="2"/>
  <c r="B362" i="2"/>
  <c r="D362" i="2"/>
  <c r="F362" i="2"/>
  <c r="H362" i="2"/>
  <c r="J362" i="2"/>
  <c r="C362" i="2"/>
  <c r="E362" i="2"/>
  <c r="G362" i="2"/>
  <c r="I362" i="2"/>
  <c r="K362" i="2"/>
  <c r="M362" i="2"/>
  <c r="B358" i="2"/>
  <c r="D358" i="2"/>
  <c r="F358" i="2"/>
  <c r="H358" i="2"/>
  <c r="J358" i="2"/>
  <c r="C358" i="2"/>
  <c r="E358" i="2"/>
  <c r="G358" i="2"/>
  <c r="I358" i="2"/>
  <c r="K358" i="2"/>
  <c r="M358" i="2"/>
  <c r="B354" i="2"/>
  <c r="D354" i="2"/>
  <c r="F354" i="2"/>
  <c r="H354" i="2"/>
  <c r="J354" i="2"/>
  <c r="C354" i="2"/>
  <c r="E354" i="2"/>
  <c r="G354" i="2"/>
  <c r="I354" i="2"/>
  <c r="K354" i="2"/>
  <c r="M354" i="2"/>
  <c r="B350" i="2"/>
  <c r="D350" i="2"/>
  <c r="F350" i="2"/>
  <c r="H350" i="2"/>
  <c r="J350" i="2"/>
  <c r="C350" i="2"/>
  <c r="E350" i="2"/>
  <c r="G350" i="2"/>
  <c r="I350" i="2"/>
  <c r="K350" i="2"/>
  <c r="M350" i="2"/>
  <c r="B346" i="2"/>
  <c r="D346" i="2"/>
  <c r="F346" i="2"/>
  <c r="H346" i="2"/>
  <c r="J346" i="2"/>
  <c r="C346" i="2"/>
  <c r="E346" i="2"/>
  <c r="G346" i="2"/>
  <c r="I346" i="2"/>
  <c r="K346" i="2"/>
  <c r="M346" i="2"/>
  <c r="B342" i="2"/>
  <c r="D342" i="2"/>
  <c r="F342" i="2"/>
  <c r="H342" i="2"/>
  <c r="J342" i="2"/>
  <c r="C342" i="2"/>
  <c r="E342" i="2"/>
  <c r="G342" i="2"/>
  <c r="I342" i="2"/>
  <c r="K342" i="2"/>
  <c r="M342" i="2"/>
  <c r="B338" i="2"/>
  <c r="D338" i="2"/>
  <c r="F338" i="2"/>
  <c r="H338" i="2"/>
  <c r="J338" i="2"/>
  <c r="C338" i="2"/>
  <c r="E338" i="2"/>
  <c r="G338" i="2"/>
  <c r="I338" i="2"/>
  <c r="K338" i="2"/>
  <c r="M338" i="2"/>
  <c r="B334" i="2"/>
  <c r="D334" i="2"/>
  <c r="F334" i="2"/>
  <c r="H334" i="2"/>
  <c r="J334" i="2"/>
  <c r="C334" i="2"/>
  <c r="E334" i="2"/>
  <c r="G334" i="2"/>
  <c r="I334" i="2"/>
  <c r="K334" i="2"/>
  <c r="M334" i="2"/>
  <c r="B330" i="2"/>
  <c r="D330" i="2"/>
  <c r="F330" i="2"/>
  <c r="H330" i="2"/>
  <c r="J330" i="2"/>
  <c r="C330" i="2"/>
  <c r="E330" i="2"/>
  <c r="G330" i="2"/>
  <c r="I330" i="2"/>
  <c r="K330" i="2"/>
  <c r="M330" i="2"/>
  <c r="B326" i="2"/>
  <c r="D326" i="2"/>
  <c r="F326" i="2"/>
  <c r="H326" i="2"/>
  <c r="J326" i="2"/>
  <c r="C326" i="2"/>
  <c r="E326" i="2"/>
  <c r="G326" i="2"/>
  <c r="I326" i="2"/>
  <c r="K326" i="2"/>
  <c r="M326" i="2"/>
  <c r="B322" i="2"/>
  <c r="D322" i="2"/>
  <c r="F322" i="2"/>
  <c r="H322" i="2"/>
  <c r="J322" i="2"/>
  <c r="C322" i="2"/>
  <c r="E322" i="2"/>
  <c r="G322" i="2"/>
  <c r="I322" i="2"/>
  <c r="K322" i="2"/>
  <c r="M322" i="2"/>
  <c r="B318" i="2"/>
  <c r="D318" i="2"/>
  <c r="F318" i="2"/>
  <c r="H318" i="2"/>
  <c r="J318" i="2"/>
  <c r="C318" i="2"/>
  <c r="E318" i="2"/>
  <c r="G318" i="2"/>
  <c r="I318" i="2"/>
  <c r="K318" i="2"/>
  <c r="M318" i="2"/>
  <c r="B314" i="2"/>
  <c r="D314" i="2"/>
  <c r="F314" i="2"/>
  <c r="H314" i="2"/>
  <c r="J314" i="2"/>
  <c r="C314" i="2"/>
  <c r="E314" i="2"/>
  <c r="G314" i="2"/>
  <c r="I314" i="2"/>
  <c r="K314" i="2"/>
  <c r="M314" i="2"/>
  <c r="B310" i="2"/>
  <c r="D310" i="2"/>
  <c r="F310" i="2"/>
  <c r="H310" i="2"/>
  <c r="J310" i="2"/>
  <c r="C310" i="2"/>
  <c r="E310" i="2"/>
  <c r="G310" i="2"/>
  <c r="I310" i="2"/>
  <c r="K310" i="2"/>
  <c r="M310" i="2"/>
  <c r="B306" i="2"/>
  <c r="D306" i="2"/>
  <c r="F306" i="2"/>
  <c r="H306" i="2"/>
  <c r="J306" i="2"/>
  <c r="C306" i="2"/>
  <c r="E306" i="2"/>
  <c r="G306" i="2"/>
  <c r="I306" i="2"/>
  <c r="K306" i="2"/>
  <c r="M306" i="2"/>
  <c r="B302" i="2"/>
  <c r="D302" i="2"/>
  <c r="F302" i="2"/>
  <c r="H302" i="2"/>
  <c r="J302" i="2"/>
  <c r="C302" i="2"/>
  <c r="E302" i="2"/>
  <c r="G302" i="2"/>
  <c r="I302" i="2"/>
  <c r="K302" i="2"/>
  <c r="M302" i="2"/>
  <c r="B298" i="2"/>
  <c r="D298" i="2"/>
  <c r="F298" i="2"/>
  <c r="H298" i="2"/>
  <c r="J298" i="2"/>
  <c r="C298" i="2"/>
  <c r="E298" i="2"/>
  <c r="G298" i="2"/>
  <c r="I298" i="2"/>
  <c r="K298" i="2"/>
  <c r="M298" i="2"/>
  <c r="B294" i="2"/>
  <c r="D294" i="2"/>
  <c r="F294" i="2"/>
  <c r="H294" i="2"/>
  <c r="J294" i="2"/>
  <c r="C294" i="2"/>
  <c r="E294" i="2"/>
  <c r="G294" i="2"/>
  <c r="I294" i="2"/>
  <c r="K294" i="2"/>
  <c r="M294" i="2"/>
  <c r="B290" i="2"/>
  <c r="D290" i="2"/>
  <c r="F290" i="2"/>
  <c r="H290" i="2"/>
  <c r="J290" i="2"/>
  <c r="C290" i="2"/>
  <c r="E290" i="2"/>
  <c r="G290" i="2"/>
  <c r="I290" i="2"/>
  <c r="K290" i="2"/>
  <c r="M290" i="2"/>
  <c r="B286" i="2"/>
  <c r="D286" i="2"/>
  <c r="F286" i="2"/>
  <c r="H286" i="2"/>
  <c r="J286" i="2"/>
  <c r="C286" i="2"/>
  <c r="E286" i="2"/>
  <c r="G286" i="2"/>
  <c r="I286" i="2"/>
  <c r="K286" i="2"/>
  <c r="M286" i="2"/>
  <c r="B282" i="2"/>
  <c r="D282" i="2"/>
  <c r="F282" i="2"/>
  <c r="H282" i="2"/>
  <c r="J282" i="2"/>
  <c r="C282" i="2"/>
  <c r="E282" i="2"/>
  <c r="G282" i="2"/>
  <c r="I282" i="2"/>
  <c r="K282" i="2"/>
  <c r="M282" i="2"/>
  <c r="B278" i="2"/>
  <c r="D278" i="2"/>
  <c r="F278" i="2"/>
  <c r="H278" i="2"/>
  <c r="J278" i="2"/>
  <c r="C278" i="2"/>
  <c r="E278" i="2"/>
  <c r="G278" i="2"/>
  <c r="I278" i="2"/>
  <c r="K278" i="2"/>
  <c r="M278" i="2"/>
  <c r="B274" i="2"/>
  <c r="D274" i="2"/>
  <c r="F274" i="2"/>
  <c r="H274" i="2"/>
  <c r="J274" i="2"/>
  <c r="C274" i="2"/>
  <c r="E274" i="2"/>
  <c r="G274" i="2"/>
  <c r="I274" i="2"/>
  <c r="K274" i="2"/>
  <c r="M274" i="2"/>
  <c r="B270" i="2"/>
  <c r="D270" i="2"/>
  <c r="F270" i="2"/>
  <c r="H270" i="2"/>
  <c r="J270" i="2"/>
  <c r="C270" i="2"/>
  <c r="E270" i="2"/>
  <c r="G270" i="2"/>
  <c r="I270" i="2"/>
  <c r="K270" i="2"/>
  <c r="M270" i="2"/>
  <c r="B266" i="2"/>
  <c r="D266" i="2"/>
  <c r="F266" i="2"/>
  <c r="H266" i="2"/>
  <c r="J266" i="2"/>
  <c r="C266" i="2"/>
  <c r="E266" i="2"/>
  <c r="G266" i="2"/>
  <c r="I266" i="2"/>
  <c r="K266" i="2"/>
  <c r="M266" i="2"/>
  <c r="B262" i="2"/>
  <c r="D262" i="2"/>
  <c r="F262" i="2"/>
  <c r="H262" i="2"/>
  <c r="J262" i="2"/>
  <c r="C262" i="2"/>
  <c r="E262" i="2"/>
  <c r="G262" i="2"/>
  <c r="I262" i="2"/>
  <c r="K262" i="2"/>
  <c r="M262" i="2"/>
  <c r="B258" i="2"/>
  <c r="D258" i="2"/>
  <c r="F258" i="2"/>
  <c r="H258" i="2"/>
  <c r="J258" i="2"/>
  <c r="C258" i="2"/>
  <c r="E258" i="2"/>
  <c r="G258" i="2"/>
  <c r="I258" i="2"/>
  <c r="K258" i="2"/>
  <c r="M258" i="2"/>
  <c r="B254" i="2"/>
  <c r="D254" i="2"/>
  <c r="F254" i="2"/>
  <c r="H254" i="2"/>
  <c r="J254" i="2"/>
  <c r="C254" i="2"/>
  <c r="E254" i="2"/>
  <c r="G254" i="2"/>
  <c r="I254" i="2"/>
  <c r="K254" i="2"/>
  <c r="M254" i="2"/>
  <c r="B250" i="2"/>
  <c r="D250" i="2"/>
  <c r="F250" i="2"/>
  <c r="H250" i="2"/>
  <c r="J250" i="2"/>
  <c r="C250" i="2"/>
  <c r="E250" i="2"/>
  <c r="G250" i="2"/>
  <c r="I250" i="2"/>
  <c r="K250" i="2"/>
  <c r="M250" i="2"/>
  <c r="B246" i="2"/>
  <c r="D246" i="2"/>
  <c r="F246" i="2"/>
  <c r="H246" i="2"/>
  <c r="J246" i="2"/>
  <c r="C246" i="2"/>
  <c r="E246" i="2"/>
  <c r="G246" i="2"/>
  <c r="I246" i="2"/>
  <c r="K246" i="2"/>
  <c r="M246" i="2"/>
  <c r="B242" i="2"/>
  <c r="D242" i="2"/>
  <c r="F242" i="2"/>
  <c r="H242" i="2"/>
  <c r="J242" i="2"/>
  <c r="C242" i="2"/>
  <c r="E242" i="2"/>
  <c r="G242" i="2"/>
  <c r="I242" i="2"/>
  <c r="K242" i="2"/>
  <c r="M242" i="2"/>
  <c r="B238" i="2"/>
  <c r="D238" i="2"/>
  <c r="F238" i="2"/>
  <c r="H238" i="2"/>
  <c r="J238" i="2"/>
  <c r="C238" i="2"/>
  <c r="G238" i="2"/>
  <c r="K238" i="2"/>
  <c r="E238" i="2"/>
  <c r="I238" i="2"/>
  <c r="M238" i="2"/>
  <c r="B234" i="2"/>
  <c r="D234" i="2"/>
  <c r="F234" i="2"/>
  <c r="H234" i="2"/>
  <c r="J234" i="2"/>
  <c r="C234" i="2"/>
  <c r="G234" i="2"/>
  <c r="K234" i="2"/>
  <c r="E234" i="2"/>
  <c r="I234" i="2"/>
  <c r="M234" i="2"/>
  <c r="B230" i="2"/>
  <c r="D230" i="2"/>
  <c r="F230" i="2"/>
  <c r="H230" i="2"/>
  <c r="J230" i="2"/>
  <c r="C230" i="2"/>
  <c r="G230" i="2"/>
  <c r="K230" i="2"/>
  <c r="E230" i="2"/>
  <c r="I230" i="2"/>
  <c r="M230" i="2"/>
  <c r="C226" i="2"/>
  <c r="E226" i="2"/>
  <c r="G226" i="2"/>
  <c r="I226" i="2"/>
  <c r="K226" i="2"/>
  <c r="M226" i="2"/>
  <c r="B226" i="2"/>
  <c r="D226" i="2"/>
  <c r="F226" i="2"/>
  <c r="H226" i="2"/>
  <c r="J226" i="2"/>
  <c r="C222" i="2"/>
  <c r="E222" i="2"/>
  <c r="G222" i="2"/>
  <c r="I222" i="2"/>
  <c r="K222" i="2"/>
  <c r="M222" i="2"/>
  <c r="B222" i="2"/>
  <c r="D222" i="2"/>
  <c r="F222" i="2"/>
  <c r="H222" i="2"/>
  <c r="J222" i="2"/>
  <c r="C218" i="2"/>
  <c r="E218" i="2"/>
  <c r="G218" i="2"/>
  <c r="I218" i="2"/>
  <c r="K218" i="2"/>
  <c r="M218" i="2"/>
  <c r="B218" i="2"/>
  <c r="D218" i="2"/>
  <c r="F218" i="2"/>
  <c r="H218" i="2"/>
  <c r="J218" i="2"/>
  <c r="C214" i="2"/>
  <c r="E214" i="2"/>
  <c r="G214" i="2"/>
  <c r="I214" i="2"/>
  <c r="K214" i="2"/>
  <c r="M214" i="2"/>
  <c r="B214" i="2"/>
  <c r="D214" i="2"/>
  <c r="F214" i="2"/>
  <c r="H214" i="2"/>
  <c r="J214" i="2"/>
  <c r="C210" i="2"/>
  <c r="E210" i="2"/>
  <c r="G210" i="2"/>
  <c r="I210" i="2"/>
  <c r="K210" i="2"/>
  <c r="M210" i="2"/>
  <c r="B210" i="2"/>
  <c r="D210" i="2"/>
  <c r="F210" i="2"/>
  <c r="H210" i="2"/>
  <c r="J210" i="2"/>
  <c r="C206" i="2"/>
  <c r="E206" i="2"/>
  <c r="G206" i="2"/>
  <c r="I206" i="2"/>
  <c r="K206" i="2"/>
  <c r="M206" i="2"/>
  <c r="B206" i="2"/>
  <c r="D206" i="2"/>
  <c r="F206" i="2"/>
  <c r="H206" i="2"/>
  <c r="J206" i="2"/>
  <c r="C202" i="2"/>
  <c r="E202" i="2"/>
  <c r="G202" i="2"/>
  <c r="I202" i="2"/>
  <c r="K202" i="2"/>
  <c r="M202" i="2"/>
  <c r="B202" i="2"/>
  <c r="D202" i="2"/>
  <c r="F202" i="2"/>
  <c r="H202" i="2"/>
  <c r="J202" i="2"/>
  <c r="C198" i="2"/>
  <c r="E198" i="2"/>
  <c r="G198" i="2"/>
  <c r="I198" i="2"/>
  <c r="K198" i="2"/>
  <c r="M198" i="2"/>
  <c r="B198" i="2"/>
  <c r="D198" i="2"/>
  <c r="F198" i="2"/>
  <c r="H198" i="2"/>
  <c r="J198" i="2"/>
  <c r="C194" i="2"/>
  <c r="E194" i="2"/>
  <c r="G194" i="2"/>
  <c r="I194" i="2"/>
  <c r="K194" i="2"/>
  <c r="M194" i="2"/>
  <c r="B194" i="2"/>
  <c r="D194" i="2"/>
  <c r="F194" i="2"/>
  <c r="H194" i="2"/>
  <c r="J194" i="2"/>
  <c r="B190" i="2"/>
  <c r="D190" i="2"/>
  <c r="F190" i="2"/>
  <c r="H190" i="2"/>
  <c r="J190" i="2"/>
  <c r="E190" i="2"/>
  <c r="I190" i="2"/>
  <c r="M190" i="2"/>
  <c r="C190" i="2"/>
  <c r="G190" i="2"/>
  <c r="K190" i="2"/>
  <c r="B186" i="2"/>
  <c r="D186" i="2"/>
  <c r="F186" i="2"/>
  <c r="H186" i="2"/>
  <c r="J186" i="2"/>
  <c r="E186" i="2"/>
  <c r="I186" i="2"/>
  <c r="M186" i="2"/>
  <c r="C186" i="2"/>
  <c r="G186" i="2"/>
  <c r="K186" i="2"/>
  <c r="B182" i="2"/>
  <c r="D182" i="2"/>
  <c r="F182" i="2"/>
  <c r="H182" i="2"/>
  <c r="J182" i="2"/>
  <c r="E182" i="2"/>
  <c r="I182" i="2"/>
  <c r="M182" i="2"/>
  <c r="C182" i="2"/>
  <c r="G182" i="2"/>
  <c r="K182" i="2"/>
  <c r="B178" i="2"/>
  <c r="D178" i="2"/>
  <c r="F178" i="2"/>
  <c r="H178" i="2"/>
  <c r="J178" i="2"/>
  <c r="E178" i="2"/>
  <c r="I178" i="2"/>
  <c r="M178" i="2"/>
  <c r="C178" i="2"/>
  <c r="G178" i="2"/>
  <c r="K178" i="2"/>
  <c r="B174" i="2"/>
  <c r="D174" i="2"/>
  <c r="F174" i="2"/>
  <c r="H174" i="2"/>
  <c r="J174" i="2"/>
  <c r="E174" i="2"/>
  <c r="I174" i="2"/>
  <c r="M174" i="2"/>
  <c r="C174" i="2"/>
  <c r="G174" i="2"/>
  <c r="K174" i="2"/>
  <c r="B170" i="2"/>
  <c r="D170" i="2"/>
  <c r="F170" i="2"/>
  <c r="H170" i="2"/>
  <c r="J170" i="2"/>
  <c r="E170" i="2"/>
  <c r="I170" i="2"/>
  <c r="M170" i="2"/>
  <c r="C170" i="2"/>
  <c r="G170" i="2"/>
  <c r="K170" i="2"/>
  <c r="C166" i="2"/>
  <c r="E166" i="2"/>
  <c r="G166" i="2"/>
  <c r="I166" i="2"/>
  <c r="K166" i="2"/>
  <c r="M166" i="2"/>
  <c r="B166" i="2"/>
  <c r="D166" i="2"/>
  <c r="F166" i="2"/>
  <c r="H166" i="2"/>
  <c r="J166" i="2"/>
  <c r="C162" i="2"/>
  <c r="E162" i="2"/>
  <c r="G162" i="2"/>
  <c r="I162" i="2"/>
  <c r="K162" i="2"/>
  <c r="M162" i="2"/>
  <c r="B162" i="2"/>
  <c r="D162" i="2"/>
  <c r="F162" i="2"/>
  <c r="H162" i="2"/>
  <c r="J162" i="2"/>
  <c r="C158" i="2"/>
  <c r="E158" i="2"/>
  <c r="G158" i="2"/>
  <c r="I158" i="2"/>
  <c r="K158" i="2"/>
  <c r="M158" i="2"/>
  <c r="B158" i="2"/>
  <c r="D158" i="2"/>
  <c r="F158" i="2"/>
  <c r="H158" i="2"/>
  <c r="J158" i="2"/>
  <c r="C154" i="2"/>
  <c r="E154" i="2"/>
  <c r="G154" i="2"/>
  <c r="I154" i="2"/>
  <c r="K154" i="2"/>
  <c r="M154" i="2"/>
  <c r="B154" i="2"/>
  <c r="D154" i="2"/>
  <c r="F154" i="2"/>
  <c r="H154" i="2"/>
  <c r="J154" i="2"/>
  <c r="C150" i="2"/>
  <c r="E150" i="2"/>
  <c r="G150" i="2"/>
  <c r="I150" i="2"/>
  <c r="K150" i="2"/>
  <c r="M150" i="2"/>
  <c r="D150" i="2"/>
  <c r="H150" i="2"/>
  <c r="B150" i="2"/>
  <c r="F150" i="2"/>
  <c r="J150" i="2"/>
  <c r="B146" i="2"/>
  <c r="C146" i="2"/>
  <c r="E146" i="2"/>
  <c r="G146" i="2"/>
  <c r="I146" i="2"/>
  <c r="K146" i="2"/>
  <c r="M146" i="2"/>
  <c r="D146" i="2"/>
  <c r="H146" i="2"/>
  <c r="F146" i="2"/>
  <c r="J146" i="2"/>
  <c r="B142" i="2"/>
  <c r="D142" i="2"/>
  <c r="F142" i="2"/>
  <c r="H142" i="2"/>
  <c r="J142" i="2"/>
  <c r="C142" i="2"/>
  <c r="G142" i="2"/>
  <c r="K142" i="2"/>
  <c r="E142" i="2"/>
  <c r="M142" i="2"/>
  <c r="I142" i="2"/>
  <c r="B138" i="2"/>
  <c r="D138" i="2"/>
  <c r="F138" i="2"/>
  <c r="H138" i="2"/>
  <c r="J138" i="2"/>
  <c r="C138" i="2"/>
  <c r="G138" i="2"/>
  <c r="K138" i="2"/>
  <c r="E138" i="2"/>
  <c r="M138" i="2"/>
  <c r="I138" i="2"/>
  <c r="B134" i="2"/>
  <c r="D134" i="2"/>
  <c r="F134" i="2"/>
  <c r="H134" i="2"/>
  <c r="J134" i="2"/>
  <c r="C134" i="2"/>
  <c r="G134" i="2"/>
  <c r="K134" i="2"/>
  <c r="E134" i="2"/>
  <c r="M134" i="2"/>
  <c r="I134" i="2"/>
  <c r="B130" i="2"/>
  <c r="D130" i="2"/>
  <c r="F130" i="2"/>
  <c r="H130" i="2"/>
  <c r="J130" i="2"/>
  <c r="C130" i="2"/>
  <c r="G130" i="2"/>
  <c r="K130" i="2"/>
  <c r="E130" i="2"/>
  <c r="M130" i="2"/>
  <c r="I130" i="2"/>
  <c r="B126" i="2"/>
  <c r="D126" i="2"/>
  <c r="F126" i="2"/>
  <c r="H126" i="2"/>
  <c r="J126" i="2"/>
  <c r="C126" i="2"/>
  <c r="G126" i="2"/>
  <c r="K126" i="2"/>
  <c r="E126" i="2"/>
  <c r="M126" i="2"/>
  <c r="I126" i="2"/>
  <c r="B122" i="2"/>
  <c r="D122" i="2"/>
  <c r="F122" i="2"/>
  <c r="H122" i="2"/>
  <c r="J122" i="2"/>
  <c r="C122" i="2"/>
  <c r="G122" i="2"/>
  <c r="K122" i="2"/>
  <c r="E122" i="2"/>
  <c r="M122" i="2"/>
  <c r="I122" i="2"/>
  <c r="B118" i="2"/>
  <c r="D118" i="2"/>
  <c r="F118" i="2"/>
  <c r="H118" i="2"/>
  <c r="J118" i="2"/>
  <c r="E118" i="2"/>
  <c r="I118" i="2"/>
  <c r="M118" i="2"/>
  <c r="C118" i="2"/>
  <c r="G118" i="2"/>
  <c r="K118" i="2"/>
  <c r="B114" i="2"/>
  <c r="D114" i="2"/>
  <c r="F114" i="2"/>
  <c r="H114" i="2"/>
  <c r="J114" i="2"/>
  <c r="E114" i="2"/>
  <c r="I114" i="2"/>
  <c r="M114" i="2"/>
  <c r="C114" i="2"/>
  <c r="G114" i="2"/>
  <c r="K114" i="2"/>
  <c r="B110" i="2"/>
  <c r="D110" i="2"/>
  <c r="F110" i="2"/>
  <c r="H110" i="2"/>
  <c r="J110" i="2"/>
  <c r="E110" i="2"/>
  <c r="I110" i="2"/>
  <c r="M110" i="2"/>
  <c r="C110" i="2"/>
  <c r="G110" i="2"/>
  <c r="K110" i="2"/>
  <c r="B106" i="2"/>
  <c r="D106" i="2"/>
  <c r="F106" i="2"/>
  <c r="H106" i="2"/>
  <c r="J106" i="2"/>
  <c r="E106" i="2"/>
  <c r="I106" i="2"/>
  <c r="M106" i="2"/>
  <c r="G106" i="2"/>
  <c r="C106" i="2"/>
  <c r="K106" i="2"/>
  <c r="B102" i="2"/>
  <c r="D102" i="2"/>
  <c r="F102" i="2"/>
  <c r="H102" i="2"/>
  <c r="J102" i="2"/>
  <c r="E102" i="2"/>
  <c r="I102" i="2"/>
  <c r="M102" i="2"/>
  <c r="G102" i="2"/>
  <c r="C102" i="2"/>
  <c r="K102" i="2"/>
  <c r="B98" i="2"/>
  <c r="D98" i="2"/>
  <c r="F98" i="2"/>
  <c r="H98" i="2"/>
  <c r="J98" i="2"/>
  <c r="E98" i="2"/>
  <c r="I98" i="2"/>
  <c r="M98" i="2"/>
  <c r="G98" i="2"/>
  <c r="C98" i="2"/>
  <c r="K98" i="2"/>
  <c r="B94" i="2"/>
  <c r="D94" i="2"/>
  <c r="F94" i="2"/>
  <c r="H94" i="2"/>
  <c r="J94" i="2"/>
  <c r="E94" i="2"/>
  <c r="I94" i="2"/>
  <c r="M94" i="2"/>
  <c r="G94" i="2"/>
  <c r="C94" i="2"/>
  <c r="K94" i="2"/>
  <c r="B90" i="2"/>
  <c r="D90" i="2"/>
  <c r="F90" i="2"/>
  <c r="H90" i="2"/>
  <c r="J90" i="2"/>
  <c r="E90" i="2"/>
  <c r="I90" i="2"/>
  <c r="M90" i="2"/>
  <c r="G90" i="2"/>
  <c r="K90" i="2"/>
  <c r="C90" i="2"/>
  <c r="I86" i="2"/>
  <c r="M86" i="2"/>
  <c r="E86" i="2"/>
  <c r="B86" i="2"/>
  <c r="F86" i="2"/>
  <c r="J86" i="2"/>
  <c r="K86" i="2"/>
  <c r="C86" i="2"/>
  <c r="D86" i="2"/>
  <c r="H86" i="2"/>
  <c r="G86" i="2"/>
  <c r="I82" i="2"/>
  <c r="E82" i="2"/>
  <c r="M82" i="2"/>
  <c r="B82" i="2"/>
  <c r="F82" i="2"/>
  <c r="J82" i="2"/>
  <c r="K82" i="2"/>
  <c r="C82" i="2"/>
  <c r="D82" i="2"/>
  <c r="H82" i="2"/>
  <c r="G82" i="2"/>
  <c r="B78" i="2"/>
  <c r="C78" i="2"/>
  <c r="E78" i="2"/>
  <c r="G78" i="2"/>
  <c r="I78" i="2"/>
  <c r="K78" i="2"/>
  <c r="M78" i="2"/>
  <c r="D78" i="2"/>
  <c r="H78" i="2"/>
  <c r="F78" i="2"/>
  <c r="J78" i="2"/>
  <c r="C74" i="2"/>
  <c r="G74" i="2"/>
  <c r="K74" i="2"/>
  <c r="I74" i="2"/>
  <c r="E74" i="2"/>
  <c r="M74" i="2"/>
  <c r="B74" i="2"/>
  <c r="F74" i="2"/>
  <c r="J74" i="2"/>
  <c r="D74" i="2"/>
  <c r="H74" i="2"/>
  <c r="C70" i="2"/>
  <c r="G70" i="2"/>
  <c r="K70" i="2"/>
  <c r="E70" i="2"/>
  <c r="I70" i="2"/>
  <c r="B70" i="2"/>
  <c r="F70" i="2"/>
  <c r="J70" i="2"/>
  <c r="D70" i="2"/>
  <c r="H70" i="2"/>
  <c r="B66" i="2"/>
  <c r="C66" i="2"/>
  <c r="G66" i="2"/>
  <c r="K66" i="2"/>
  <c r="I66" i="2"/>
  <c r="E66" i="2"/>
  <c r="H66" i="2"/>
  <c r="D66" i="2"/>
  <c r="J66" i="2"/>
  <c r="F66" i="2"/>
  <c r="B707" i="2"/>
  <c r="D707" i="2"/>
  <c r="F707" i="2"/>
  <c r="H707" i="2"/>
  <c r="J707" i="2"/>
  <c r="C707" i="2"/>
  <c r="E707" i="2"/>
  <c r="G707" i="2"/>
  <c r="I707" i="2"/>
  <c r="K707" i="2"/>
  <c r="M707" i="2"/>
  <c r="B703" i="2"/>
  <c r="D703" i="2"/>
  <c r="F703" i="2"/>
  <c r="H703" i="2"/>
  <c r="J703" i="2"/>
  <c r="C703" i="2"/>
  <c r="E703" i="2"/>
  <c r="G703" i="2"/>
  <c r="I703" i="2"/>
  <c r="K703" i="2"/>
  <c r="M703" i="2"/>
  <c r="B699" i="2"/>
  <c r="D699" i="2"/>
  <c r="F699" i="2"/>
  <c r="H699" i="2"/>
  <c r="J699" i="2"/>
  <c r="C699" i="2"/>
  <c r="E699" i="2"/>
  <c r="G699" i="2"/>
  <c r="I699" i="2"/>
  <c r="K699" i="2"/>
  <c r="M699" i="2"/>
  <c r="B695" i="2"/>
  <c r="D695" i="2"/>
  <c r="F695" i="2"/>
  <c r="H695" i="2"/>
  <c r="J695" i="2"/>
  <c r="C695" i="2"/>
  <c r="E695" i="2"/>
  <c r="G695" i="2"/>
  <c r="I695" i="2"/>
  <c r="K695" i="2"/>
  <c r="M695" i="2"/>
  <c r="B691" i="2"/>
  <c r="D691" i="2"/>
  <c r="F691" i="2"/>
  <c r="H691" i="2"/>
  <c r="J691" i="2"/>
  <c r="C691" i="2"/>
  <c r="E691" i="2"/>
  <c r="G691" i="2"/>
  <c r="I691" i="2"/>
  <c r="K691" i="2"/>
  <c r="M691" i="2"/>
  <c r="B687" i="2"/>
  <c r="D687" i="2"/>
  <c r="F687" i="2"/>
  <c r="H687" i="2"/>
  <c r="J687" i="2"/>
  <c r="C687" i="2"/>
  <c r="E687" i="2"/>
  <c r="G687" i="2"/>
  <c r="I687" i="2"/>
  <c r="K687" i="2"/>
  <c r="M687" i="2"/>
  <c r="B683" i="2"/>
  <c r="D683" i="2"/>
  <c r="F683" i="2"/>
  <c r="H683" i="2"/>
  <c r="J683" i="2"/>
  <c r="C683" i="2"/>
  <c r="E683" i="2"/>
  <c r="G683" i="2"/>
  <c r="I683" i="2"/>
  <c r="K683" i="2"/>
  <c r="M683" i="2"/>
  <c r="B679" i="2"/>
  <c r="D679" i="2"/>
  <c r="F679" i="2"/>
  <c r="H679" i="2"/>
  <c r="J679" i="2"/>
  <c r="C679" i="2"/>
  <c r="E679" i="2"/>
  <c r="G679" i="2"/>
  <c r="I679" i="2"/>
  <c r="K679" i="2"/>
  <c r="M679" i="2"/>
  <c r="B675" i="2"/>
  <c r="D675" i="2"/>
  <c r="F675" i="2"/>
  <c r="H675" i="2"/>
  <c r="J675" i="2"/>
  <c r="C675" i="2"/>
  <c r="E675" i="2"/>
  <c r="G675" i="2"/>
  <c r="I675" i="2"/>
  <c r="K675" i="2"/>
  <c r="M675" i="2"/>
  <c r="B671" i="2"/>
  <c r="D671" i="2"/>
  <c r="F671" i="2"/>
  <c r="H671" i="2"/>
  <c r="J671" i="2"/>
  <c r="C671" i="2"/>
  <c r="E671" i="2"/>
  <c r="G671" i="2"/>
  <c r="I671" i="2"/>
  <c r="K671" i="2"/>
  <c r="M671" i="2"/>
  <c r="B667" i="2"/>
  <c r="D667" i="2"/>
  <c r="F667" i="2"/>
  <c r="H667" i="2"/>
  <c r="J667" i="2"/>
  <c r="C667" i="2"/>
  <c r="E667" i="2"/>
  <c r="G667" i="2"/>
  <c r="I667" i="2"/>
  <c r="K667" i="2"/>
  <c r="M667" i="2"/>
  <c r="B663" i="2"/>
  <c r="D663" i="2"/>
  <c r="F663" i="2"/>
  <c r="H663" i="2"/>
  <c r="J663" i="2"/>
  <c r="C663" i="2"/>
  <c r="E663" i="2"/>
  <c r="G663" i="2"/>
  <c r="I663" i="2"/>
  <c r="K663" i="2"/>
  <c r="M663" i="2"/>
  <c r="B659" i="2"/>
  <c r="D659" i="2"/>
  <c r="F659" i="2"/>
  <c r="H659" i="2"/>
  <c r="J659" i="2"/>
  <c r="C659" i="2"/>
  <c r="E659" i="2"/>
  <c r="G659" i="2"/>
  <c r="I659" i="2"/>
  <c r="K659" i="2"/>
  <c r="M659" i="2"/>
  <c r="B655" i="2"/>
  <c r="D655" i="2"/>
  <c r="F655" i="2"/>
  <c r="H655" i="2"/>
  <c r="J655" i="2"/>
  <c r="C655" i="2"/>
  <c r="E655" i="2"/>
  <c r="G655" i="2"/>
  <c r="I655" i="2"/>
  <c r="K655" i="2"/>
  <c r="M655" i="2"/>
  <c r="B651" i="2"/>
  <c r="D651" i="2"/>
  <c r="F651" i="2"/>
  <c r="H651" i="2"/>
  <c r="J651" i="2"/>
  <c r="C651" i="2"/>
  <c r="E651" i="2"/>
  <c r="G651" i="2"/>
  <c r="I651" i="2"/>
  <c r="K651" i="2"/>
  <c r="M651" i="2"/>
  <c r="B647" i="2"/>
  <c r="D647" i="2"/>
  <c r="F647" i="2"/>
  <c r="H647" i="2"/>
  <c r="J647" i="2"/>
  <c r="C647" i="2"/>
  <c r="E647" i="2"/>
  <c r="G647" i="2"/>
  <c r="I647" i="2"/>
  <c r="K647" i="2"/>
  <c r="M647" i="2"/>
  <c r="B643" i="2"/>
  <c r="D643" i="2"/>
  <c r="F643" i="2"/>
  <c r="H643" i="2"/>
  <c r="J643" i="2"/>
  <c r="C643" i="2"/>
  <c r="E643" i="2"/>
  <c r="G643" i="2"/>
  <c r="I643" i="2"/>
  <c r="K643" i="2"/>
  <c r="M643" i="2"/>
  <c r="B639" i="2"/>
  <c r="D639" i="2"/>
  <c r="F639" i="2"/>
  <c r="H639" i="2"/>
  <c r="J639" i="2"/>
  <c r="C639" i="2"/>
  <c r="E639" i="2"/>
  <c r="G639" i="2"/>
  <c r="I639" i="2"/>
  <c r="K639" i="2"/>
  <c r="M639" i="2"/>
  <c r="B635" i="2"/>
  <c r="D635" i="2"/>
  <c r="F635" i="2"/>
  <c r="H635" i="2"/>
  <c r="J635" i="2"/>
  <c r="C635" i="2"/>
  <c r="E635" i="2"/>
  <c r="G635" i="2"/>
  <c r="I635" i="2"/>
  <c r="K635" i="2"/>
  <c r="M635" i="2"/>
  <c r="B631" i="2"/>
  <c r="D631" i="2"/>
  <c r="F631" i="2"/>
  <c r="H631" i="2"/>
  <c r="J631" i="2"/>
  <c r="C631" i="2"/>
  <c r="E631" i="2"/>
  <c r="G631" i="2"/>
  <c r="I631" i="2"/>
  <c r="K631" i="2"/>
  <c r="M631" i="2"/>
  <c r="B627" i="2"/>
  <c r="D627" i="2"/>
  <c r="F627" i="2"/>
  <c r="H627" i="2"/>
  <c r="J627" i="2"/>
  <c r="C627" i="2"/>
  <c r="E627" i="2"/>
  <c r="G627" i="2"/>
  <c r="I627" i="2"/>
  <c r="K627" i="2"/>
  <c r="M627" i="2"/>
  <c r="C623" i="2"/>
  <c r="E623" i="2"/>
  <c r="G623" i="2"/>
  <c r="I623" i="2"/>
  <c r="K623" i="2"/>
  <c r="M623" i="2"/>
  <c r="B623" i="2"/>
  <c r="D623" i="2"/>
  <c r="F623" i="2"/>
  <c r="H623" i="2"/>
  <c r="J623" i="2"/>
  <c r="C619" i="2"/>
  <c r="E619" i="2"/>
  <c r="G619" i="2"/>
  <c r="I619" i="2"/>
  <c r="K619" i="2"/>
  <c r="M619" i="2"/>
  <c r="B619" i="2"/>
  <c r="D619" i="2"/>
  <c r="F619" i="2"/>
  <c r="H619" i="2"/>
  <c r="J619" i="2"/>
  <c r="C615" i="2"/>
  <c r="E615" i="2"/>
  <c r="G615" i="2"/>
  <c r="I615" i="2"/>
  <c r="K615" i="2"/>
  <c r="M615" i="2"/>
  <c r="B615" i="2"/>
  <c r="D615" i="2"/>
  <c r="F615" i="2"/>
  <c r="H615" i="2"/>
  <c r="J615" i="2"/>
  <c r="C611" i="2"/>
  <c r="E611" i="2"/>
  <c r="G611" i="2"/>
  <c r="I611" i="2"/>
  <c r="K611" i="2"/>
  <c r="M611" i="2"/>
  <c r="B611" i="2"/>
  <c r="D611" i="2"/>
  <c r="F611" i="2"/>
  <c r="H611" i="2"/>
  <c r="J611" i="2"/>
  <c r="C607" i="2"/>
  <c r="E607" i="2"/>
  <c r="G607" i="2"/>
  <c r="I607" i="2"/>
  <c r="K607" i="2"/>
  <c r="M607" i="2"/>
  <c r="B607" i="2"/>
  <c r="D607" i="2"/>
  <c r="F607" i="2"/>
  <c r="H607" i="2"/>
  <c r="J607" i="2"/>
  <c r="C603" i="2"/>
  <c r="E603" i="2"/>
  <c r="G603" i="2"/>
  <c r="I603" i="2"/>
  <c r="K603" i="2"/>
  <c r="M603" i="2"/>
  <c r="B603" i="2"/>
  <c r="D603" i="2"/>
  <c r="F603" i="2"/>
  <c r="H603" i="2"/>
  <c r="J603" i="2"/>
  <c r="C599" i="2"/>
  <c r="E599" i="2"/>
  <c r="G599" i="2"/>
  <c r="I599" i="2"/>
  <c r="K599" i="2"/>
  <c r="M599" i="2"/>
  <c r="B599" i="2"/>
  <c r="D599" i="2"/>
  <c r="F599" i="2"/>
  <c r="H599" i="2"/>
  <c r="J599" i="2"/>
  <c r="C595" i="2"/>
  <c r="E595" i="2"/>
  <c r="G595" i="2"/>
  <c r="I595" i="2"/>
  <c r="K595" i="2"/>
  <c r="M595" i="2"/>
  <c r="B595" i="2"/>
  <c r="D595" i="2"/>
  <c r="F595" i="2"/>
  <c r="H595" i="2"/>
  <c r="J595" i="2"/>
  <c r="C591" i="2"/>
  <c r="E591" i="2"/>
  <c r="G591" i="2"/>
  <c r="I591" i="2"/>
  <c r="K591" i="2"/>
  <c r="M591" i="2"/>
  <c r="B591" i="2"/>
  <c r="D591" i="2"/>
  <c r="F591" i="2"/>
  <c r="H591" i="2"/>
  <c r="J591" i="2"/>
  <c r="C587" i="2"/>
  <c r="E587" i="2"/>
  <c r="G587" i="2"/>
  <c r="I587" i="2"/>
  <c r="K587" i="2"/>
  <c r="M587" i="2"/>
  <c r="B587" i="2"/>
  <c r="D587" i="2"/>
  <c r="F587" i="2"/>
  <c r="H587" i="2"/>
  <c r="J587" i="2"/>
  <c r="C583" i="2"/>
  <c r="E583" i="2"/>
  <c r="G583" i="2"/>
  <c r="I583" i="2"/>
  <c r="K583" i="2"/>
  <c r="M583" i="2"/>
  <c r="B583" i="2"/>
  <c r="D583" i="2"/>
  <c r="F583" i="2"/>
  <c r="H583" i="2"/>
  <c r="J583" i="2"/>
  <c r="C579" i="2"/>
  <c r="E579" i="2"/>
  <c r="G579" i="2"/>
  <c r="I579" i="2"/>
  <c r="K579" i="2"/>
  <c r="M579" i="2"/>
  <c r="B579" i="2"/>
  <c r="D579" i="2"/>
  <c r="F579" i="2"/>
  <c r="H579" i="2"/>
  <c r="J579" i="2"/>
  <c r="C575" i="2"/>
  <c r="E575" i="2"/>
  <c r="G575" i="2"/>
  <c r="I575" i="2"/>
  <c r="K575" i="2"/>
  <c r="M575" i="2"/>
  <c r="B575" i="2"/>
  <c r="D575" i="2"/>
  <c r="F575" i="2"/>
  <c r="H575" i="2"/>
  <c r="J575" i="2"/>
  <c r="C571" i="2"/>
  <c r="E571" i="2"/>
  <c r="G571" i="2"/>
  <c r="I571" i="2"/>
  <c r="K571" i="2"/>
  <c r="M571" i="2"/>
  <c r="B571" i="2"/>
  <c r="D571" i="2"/>
  <c r="F571" i="2"/>
  <c r="H571" i="2"/>
  <c r="J571" i="2"/>
  <c r="C567" i="2"/>
  <c r="E567" i="2"/>
  <c r="G567" i="2"/>
  <c r="I567" i="2"/>
  <c r="K567" i="2"/>
  <c r="M567" i="2"/>
  <c r="B567" i="2"/>
  <c r="D567" i="2"/>
  <c r="F567" i="2"/>
  <c r="H567" i="2"/>
  <c r="J567" i="2"/>
  <c r="C563" i="2"/>
  <c r="E563" i="2"/>
  <c r="G563" i="2"/>
  <c r="I563" i="2"/>
  <c r="K563" i="2"/>
  <c r="M563" i="2"/>
  <c r="B563" i="2"/>
  <c r="D563" i="2"/>
  <c r="F563" i="2"/>
  <c r="H563" i="2"/>
  <c r="J563" i="2"/>
  <c r="C559" i="2"/>
  <c r="E559" i="2"/>
  <c r="G559" i="2"/>
  <c r="I559" i="2"/>
  <c r="K559" i="2"/>
  <c r="M559" i="2"/>
  <c r="B559" i="2"/>
  <c r="D559" i="2"/>
  <c r="F559" i="2"/>
  <c r="H559" i="2"/>
  <c r="J559" i="2"/>
  <c r="C555" i="2"/>
  <c r="E555" i="2"/>
  <c r="G555" i="2"/>
  <c r="I555" i="2"/>
  <c r="K555" i="2"/>
  <c r="M555" i="2"/>
  <c r="B555" i="2"/>
  <c r="D555" i="2"/>
  <c r="F555" i="2"/>
  <c r="H555" i="2"/>
  <c r="J555" i="2"/>
  <c r="C551" i="2"/>
  <c r="E551" i="2"/>
  <c r="G551" i="2"/>
  <c r="I551" i="2"/>
  <c r="K551" i="2"/>
  <c r="M551" i="2"/>
  <c r="B551" i="2"/>
  <c r="D551" i="2"/>
  <c r="F551" i="2"/>
  <c r="H551" i="2"/>
  <c r="J551" i="2"/>
  <c r="C547" i="2"/>
  <c r="E547" i="2"/>
  <c r="G547" i="2"/>
  <c r="I547" i="2"/>
  <c r="K547" i="2"/>
  <c r="M547" i="2"/>
  <c r="B547" i="2"/>
  <c r="D547" i="2"/>
  <c r="F547" i="2"/>
  <c r="H547" i="2"/>
  <c r="J547" i="2"/>
  <c r="C543" i="2"/>
  <c r="E543" i="2"/>
  <c r="G543" i="2"/>
  <c r="I543" i="2"/>
  <c r="K543" i="2"/>
  <c r="M543" i="2"/>
  <c r="B543" i="2"/>
  <c r="D543" i="2"/>
  <c r="F543" i="2"/>
  <c r="H543" i="2"/>
  <c r="J543" i="2"/>
  <c r="C539" i="2"/>
  <c r="E539" i="2"/>
  <c r="G539" i="2"/>
  <c r="I539" i="2"/>
  <c r="K539" i="2"/>
  <c r="M539" i="2"/>
  <c r="B539" i="2"/>
  <c r="D539" i="2"/>
  <c r="F539" i="2"/>
  <c r="H539" i="2"/>
  <c r="J539" i="2"/>
  <c r="C535" i="2"/>
  <c r="E535" i="2"/>
  <c r="G535" i="2"/>
  <c r="I535" i="2"/>
  <c r="K535" i="2"/>
  <c r="M535" i="2"/>
  <c r="B535" i="2"/>
  <c r="D535" i="2"/>
  <c r="F535" i="2"/>
  <c r="H535" i="2"/>
  <c r="J535" i="2"/>
  <c r="C531" i="2"/>
  <c r="E531" i="2"/>
  <c r="G531" i="2"/>
  <c r="I531" i="2"/>
  <c r="K531" i="2"/>
  <c r="M531" i="2"/>
  <c r="B531" i="2"/>
  <c r="D531" i="2"/>
  <c r="F531" i="2"/>
  <c r="H531" i="2"/>
  <c r="J531" i="2"/>
  <c r="C527" i="2"/>
  <c r="E527" i="2"/>
  <c r="G527" i="2"/>
  <c r="I527" i="2"/>
  <c r="K527" i="2"/>
  <c r="M527" i="2"/>
  <c r="B527" i="2"/>
  <c r="D527" i="2"/>
  <c r="F527" i="2"/>
  <c r="H527" i="2"/>
  <c r="J527" i="2"/>
  <c r="C523" i="2"/>
  <c r="E523" i="2"/>
  <c r="G523" i="2"/>
  <c r="I523" i="2"/>
  <c r="K523" i="2"/>
  <c r="M523" i="2"/>
  <c r="B523" i="2"/>
  <c r="D523" i="2"/>
  <c r="F523" i="2"/>
  <c r="H523" i="2"/>
  <c r="J523" i="2"/>
  <c r="C519" i="2"/>
  <c r="E519" i="2"/>
  <c r="G519" i="2"/>
  <c r="I519" i="2"/>
  <c r="K519" i="2"/>
  <c r="M519" i="2"/>
  <c r="B519" i="2"/>
  <c r="D519" i="2"/>
  <c r="F519" i="2"/>
  <c r="H519" i="2"/>
  <c r="J519" i="2"/>
  <c r="C515" i="2"/>
  <c r="E515" i="2"/>
  <c r="G515" i="2"/>
  <c r="I515" i="2"/>
  <c r="K515" i="2"/>
  <c r="M515" i="2"/>
  <c r="B515" i="2"/>
  <c r="D515" i="2"/>
  <c r="F515" i="2"/>
  <c r="H515" i="2"/>
  <c r="J515" i="2"/>
  <c r="C511" i="2"/>
  <c r="E511" i="2"/>
  <c r="G511" i="2"/>
  <c r="I511" i="2"/>
  <c r="K511" i="2"/>
  <c r="M511" i="2"/>
  <c r="B511" i="2"/>
  <c r="D511" i="2"/>
  <c r="F511" i="2"/>
  <c r="H511" i="2"/>
  <c r="J511" i="2"/>
  <c r="C507" i="2"/>
  <c r="E507" i="2"/>
  <c r="G507" i="2"/>
  <c r="I507" i="2"/>
  <c r="K507" i="2"/>
  <c r="M507" i="2"/>
  <c r="B507" i="2"/>
  <c r="D507" i="2"/>
  <c r="F507" i="2"/>
  <c r="H507" i="2"/>
  <c r="J507" i="2"/>
  <c r="C503" i="2"/>
  <c r="E503" i="2"/>
  <c r="G503" i="2"/>
  <c r="I503" i="2"/>
  <c r="K503" i="2"/>
  <c r="M503" i="2"/>
  <c r="B503" i="2"/>
  <c r="D503" i="2"/>
  <c r="F503" i="2"/>
  <c r="H503" i="2"/>
  <c r="J503" i="2"/>
  <c r="C499" i="2"/>
  <c r="E499" i="2"/>
  <c r="G499" i="2"/>
  <c r="I499" i="2"/>
  <c r="K499" i="2"/>
  <c r="M499" i="2"/>
  <c r="B499" i="2"/>
  <c r="D499" i="2"/>
  <c r="F499" i="2"/>
  <c r="H499" i="2"/>
  <c r="J499" i="2"/>
  <c r="C495" i="2"/>
  <c r="E495" i="2"/>
  <c r="G495" i="2"/>
  <c r="I495" i="2"/>
  <c r="K495" i="2"/>
  <c r="M495" i="2"/>
  <c r="B495" i="2"/>
  <c r="D495" i="2"/>
  <c r="F495" i="2"/>
  <c r="H495" i="2"/>
  <c r="J495" i="2"/>
  <c r="C491" i="2"/>
  <c r="E491" i="2"/>
  <c r="G491" i="2"/>
  <c r="I491" i="2"/>
  <c r="K491" i="2"/>
  <c r="M491" i="2"/>
  <c r="B491" i="2"/>
  <c r="D491" i="2"/>
  <c r="F491" i="2"/>
  <c r="H491" i="2"/>
  <c r="J491" i="2"/>
  <c r="C487" i="2"/>
  <c r="E487" i="2"/>
  <c r="G487" i="2"/>
  <c r="I487" i="2"/>
  <c r="K487" i="2"/>
  <c r="M487" i="2"/>
  <c r="B487" i="2"/>
  <c r="D487" i="2"/>
  <c r="F487" i="2"/>
  <c r="H487" i="2"/>
  <c r="J487" i="2"/>
  <c r="C483" i="2"/>
  <c r="E483" i="2"/>
  <c r="G483" i="2"/>
  <c r="I483" i="2"/>
  <c r="K483" i="2"/>
  <c r="M483" i="2"/>
  <c r="B483" i="2"/>
  <c r="D483" i="2"/>
  <c r="F483" i="2"/>
  <c r="H483" i="2"/>
  <c r="J483" i="2"/>
  <c r="C479" i="2"/>
  <c r="E479" i="2"/>
  <c r="G479" i="2"/>
  <c r="I479" i="2"/>
  <c r="K479" i="2"/>
  <c r="M479" i="2"/>
  <c r="B479" i="2"/>
  <c r="D479" i="2"/>
  <c r="F479" i="2"/>
  <c r="H479" i="2"/>
  <c r="J479" i="2"/>
  <c r="C475" i="2"/>
  <c r="E475" i="2"/>
  <c r="G475" i="2"/>
  <c r="I475" i="2"/>
  <c r="K475" i="2"/>
  <c r="M475" i="2"/>
  <c r="B475" i="2"/>
  <c r="D475" i="2"/>
  <c r="F475" i="2"/>
  <c r="H475" i="2"/>
  <c r="J475" i="2"/>
  <c r="C471" i="2"/>
  <c r="E471" i="2"/>
  <c r="G471" i="2"/>
  <c r="I471" i="2"/>
  <c r="K471" i="2"/>
  <c r="M471" i="2"/>
  <c r="B471" i="2"/>
  <c r="D471" i="2"/>
  <c r="F471" i="2"/>
  <c r="H471" i="2"/>
  <c r="J471" i="2"/>
  <c r="C467" i="2"/>
  <c r="E467" i="2"/>
  <c r="G467" i="2"/>
  <c r="I467" i="2"/>
  <c r="K467" i="2"/>
  <c r="M467" i="2"/>
  <c r="B467" i="2"/>
  <c r="D467" i="2"/>
  <c r="F467" i="2"/>
  <c r="H467" i="2"/>
  <c r="J467" i="2"/>
  <c r="C463" i="2"/>
  <c r="E463" i="2"/>
  <c r="G463" i="2"/>
  <c r="I463" i="2"/>
  <c r="K463" i="2"/>
  <c r="M463" i="2"/>
  <c r="B463" i="2"/>
  <c r="D463" i="2"/>
  <c r="F463" i="2"/>
  <c r="H463" i="2"/>
  <c r="J463" i="2"/>
  <c r="C459" i="2"/>
  <c r="E459" i="2"/>
  <c r="G459" i="2"/>
  <c r="I459" i="2"/>
  <c r="K459" i="2"/>
  <c r="M459" i="2"/>
  <c r="B459" i="2"/>
  <c r="D459" i="2"/>
  <c r="F459" i="2"/>
  <c r="H459" i="2"/>
  <c r="J459" i="2"/>
  <c r="C455" i="2"/>
  <c r="E455" i="2"/>
  <c r="G455" i="2"/>
  <c r="I455" i="2"/>
  <c r="K455" i="2"/>
  <c r="M455" i="2"/>
  <c r="B455" i="2"/>
  <c r="D455" i="2"/>
  <c r="F455" i="2"/>
  <c r="H455" i="2"/>
  <c r="J455" i="2"/>
  <c r="C451" i="2"/>
  <c r="E451" i="2"/>
  <c r="G451" i="2"/>
  <c r="I451" i="2"/>
  <c r="K451" i="2"/>
  <c r="M451" i="2"/>
  <c r="B451" i="2"/>
  <c r="D451" i="2"/>
  <c r="F451" i="2"/>
  <c r="H451" i="2"/>
  <c r="J451" i="2"/>
  <c r="C447" i="2"/>
  <c r="E447" i="2"/>
  <c r="G447" i="2"/>
  <c r="I447" i="2"/>
  <c r="K447" i="2"/>
  <c r="M447" i="2"/>
  <c r="B447" i="2"/>
  <c r="D447" i="2"/>
  <c r="F447" i="2"/>
  <c r="H447" i="2"/>
  <c r="J447" i="2"/>
  <c r="C443" i="2"/>
  <c r="E443" i="2"/>
  <c r="G443" i="2"/>
  <c r="I443" i="2"/>
  <c r="K443" i="2"/>
  <c r="M443" i="2"/>
  <c r="B443" i="2"/>
  <c r="D443" i="2"/>
  <c r="F443" i="2"/>
  <c r="H443" i="2"/>
  <c r="J443" i="2"/>
  <c r="C439" i="2"/>
  <c r="E439" i="2"/>
  <c r="G439" i="2"/>
  <c r="I439" i="2"/>
  <c r="K439" i="2"/>
  <c r="M439" i="2"/>
  <c r="B439" i="2"/>
  <c r="D439" i="2"/>
  <c r="F439" i="2"/>
  <c r="H439" i="2"/>
  <c r="J439" i="2"/>
  <c r="C435" i="2"/>
  <c r="E435" i="2"/>
  <c r="G435" i="2"/>
  <c r="I435" i="2"/>
  <c r="K435" i="2"/>
  <c r="M435" i="2"/>
  <c r="B435" i="2"/>
  <c r="D435" i="2"/>
  <c r="F435" i="2"/>
  <c r="H435" i="2"/>
  <c r="J435" i="2"/>
  <c r="B431" i="2"/>
  <c r="C431" i="2"/>
  <c r="E431" i="2"/>
  <c r="G431" i="2"/>
  <c r="I431" i="2"/>
  <c r="K431" i="2"/>
  <c r="M431" i="2"/>
  <c r="D431" i="2"/>
  <c r="F431" i="2"/>
  <c r="H431" i="2"/>
  <c r="J431" i="2"/>
  <c r="B427" i="2"/>
  <c r="D427" i="2"/>
  <c r="F427" i="2"/>
  <c r="H427" i="2"/>
  <c r="J427" i="2"/>
  <c r="C427" i="2"/>
  <c r="E427" i="2"/>
  <c r="G427" i="2"/>
  <c r="I427" i="2"/>
  <c r="K427" i="2"/>
  <c r="M427" i="2"/>
  <c r="B423" i="2"/>
  <c r="D423" i="2"/>
  <c r="F423" i="2"/>
  <c r="H423" i="2"/>
  <c r="J423" i="2"/>
  <c r="C423" i="2"/>
  <c r="E423" i="2"/>
  <c r="G423" i="2"/>
  <c r="I423" i="2"/>
  <c r="K423" i="2"/>
  <c r="M423" i="2"/>
  <c r="B419" i="2"/>
  <c r="D419" i="2"/>
  <c r="F419" i="2"/>
  <c r="H419" i="2"/>
  <c r="J419" i="2"/>
  <c r="C419" i="2"/>
  <c r="E419" i="2"/>
  <c r="G419" i="2"/>
  <c r="I419" i="2"/>
  <c r="K419" i="2"/>
  <c r="M419" i="2"/>
  <c r="B415" i="2"/>
  <c r="D415" i="2"/>
  <c r="F415" i="2"/>
  <c r="H415" i="2"/>
  <c r="J415" i="2"/>
  <c r="C415" i="2"/>
  <c r="E415" i="2"/>
  <c r="G415" i="2"/>
  <c r="I415" i="2"/>
  <c r="K415" i="2"/>
  <c r="M415" i="2"/>
  <c r="B411" i="2"/>
  <c r="D411" i="2"/>
  <c r="F411" i="2"/>
  <c r="H411" i="2"/>
  <c r="J411" i="2"/>
  <c r="C411" i="2"/>
  <c r="E411" i="2"/>
  <c r="G411" i="2"/>
  <c r="I411" i="2"/>
  <c r="K411" i="2"/>
  <c r="M411" i="2"/>
  <c r="B407" i="2"/>
  <c r="D407" i="2"/>
  <c r="F407" i="2"/>
  <c r="H407" i="2"/>
  <c r="J407" i="2"/>
  <c r="C407" i="2"/>
  <c r="E407" i="2"/>
  <c r="G407" i="2"/>
  <c r="I407" i="2"/>
  <c r="K407" i="2"/>
  <c r="M407" i="2"/>
  <c r="B403" i="2"/>
  <c r="D403" i="2"/>
  <c r="F403" i="2"/>
  <c r="H403" i="2"/>
  <c r="J403" i="2"/>
  <c r="C403" i="2"/>
  <c r="E403" i="2"/>
  <c r="G403" i="2"/>
  <c r="I403" i="2"/>
  <c r="K403" i="2"/>
  <c r="M403" i="2"/>
  <c r="B399" i="2"/>
  <c r="D399" i="2"/>
  <c r="F399" i="2"/>
  <c r="H399" i="2"/>
  <c r="J399" i="2"/>
  <c r="C399" i="2"/>
  <c r="E399" i="2"/>
  <c r="G399" i="2"/>
  <c r="I399" i="2"/>
  <c r="K399" i="2"/>
  <c r="M399" i="2"/>
  <c r="B395" i="2"/>
  <c r="D395" i="2"/>
  <c r="F395" i="2"/>
  <c r="H395" i="2"/>
  <c r="J395" i="2"/>
  <c r="C395" i="2"/>
  <c r="E395" i="2"/>
  <c r="G395" i="2"/>
  <c r="I395" i="2"/>
  <c r="K395" i="2"/>
  <c r="M395" i="2"/>
  <c r="B391" i="2"/>
  <c r="D391" i="2"/>
  <c r="F391" i="2"/>
  <c r="H391" i="2"/>
  <c r="J391" i="2"/>
  <c r="C391" i="2"/>
  <c r="E391" i="2"/>
  <c r="G391" i="2"/>
  <c r="I391" i="2"/>
  <c r="K391" i="2"/>
  <c r="M391" i="2"/>
  <c r="B387" i="2"/>
  <c r="D387" i="2"/>
  <c r="F387" i="2"/>
  <c r="H387" i="2"/>
  <c r="J387" i="2"/>
  <c r="C387" i="2"/>
  <c r="E387" i="2"/>
  <c r="G387" i="2"/>
  <c r="I387" i="2"/>
  <c r="K387" i="2"/>
  <c r="M387" i="2"/>
  <c r="B383" i="2"/>
  <c r="D383" i="2"/>
  <c r="F383" i="2"/>
  <c r="H383" i="2"/>
  <c r="J383" i="2"/>
  <c r="C383" i="2"/>
  <c r="E383" i="2"/>
  <c r="G383" i="2"/>
  <c r="I383" i="2"/>
  <c r="K383" i="2"/>
  <c r="M383" i="2"/>
  <c r="B379" i="2"/>
  <c r="D379" i="2"/>
  <c r="F379" i="2"/>
  <c r="H379" i="2"/>
  <c r="J379" i="2"/>
  <c r="C379" i="2"/>
  <c r="E379" i="2"/>
  <c r="G379" i="2"/>
  <c r="I379" i="2"/>
  <c r="K379" i="2"/>
  <c r="M379" i="2"/>
  <c r="B375" i="2"/>
  <c r="D375" i="2"/>
  <c r="F375" i="2"/>
  <c r="H375" i="2"/>
  <c r="J375" i="2"/>
  <c r="C375" i="2"/>
  <c r="E375" i="2"/>
  <c r="G375" i="2"/>
  <c r="I375" i="2"/>
  <c r="K375" i="2"/>
  <c r="M375" i="2"/>
  <c r="B371" i="2"/>
  <c r="D371" i="2"/>
  <c r="F371" i="2"/>
  <c r="H371" i="2"/>
  <c r="J371" i="2"/>
  <c r="C371" i="2"/>
  <c r="E371" i="2"/>
  <c r="G371" i="2"/>
  <c r="I371" i="2"/>
  <c r="K371" i="2"/>
  <c r="M371" i="2"/>
  <c r="B367" i="2"/>
  <c r="D367" i="2"/>
  <c r="F367" i="2"/>
  <c r="H367" i="2"/>
  <c r="J367" i="2"/>
  <c r="C367" i="2"/>
  <c r="E367" i="2"/>
  <c r="G367" i="2"/>
  <c r="I367" i="2"/>
  <c r="K367" i="2"/>
  <c r="M367" i="2"/>
  <c r="B363" i="2"/>
  <c r="D363" i="2"/>
  <c r="F363" i="2"/>
  <c r="H363" i="2"/>
  <c r="J363" i="2"/>
  <c r="C363" i="2"/>
  <c r="E363" i="2"/>
  <c r="G363" i="2"/>
  <c r="I363" i="2"/>
  <c r="K363" i="2"/>
  <c r="M363" i="2"/>
  <c r="B359" i="2"/>
  <c r="D359" i="2"/>
  <c r="F359" i="2"/>
  <c r="H359" i="2"/>
  <c r="J359" i="2"/>
  <c r="C359" i="2"/>
  <c r="E359" i="2"/>
  <c r="G359" i="2"/>
  <c r="I359" i="2"/>
  <c r="K359" i="2"/>
  <c r="M359" i="2"/>
  <c r="B355" i="2"/>
  <c r="D355" i="2"/>
  <c r="F355" i="2"/>
  <c r="H355" i="2"/>
  <c r="J355" i="2"/>
  <c r="C355" i="2"/>
  <c r="E355" i="2"/>
  <c r="G355" i="2"/>
  <c r="I355" i="2"/>
  <c r="K355" i="2"/>
  <c r="M355" i="2"/>
  <c r="B351" i="2"/>
  <c r="D351" i="2"/>
  <c r="F351" i="2"/>
  <c r="H351" i="2"/>
  <c r="J351" i="2"/>
  <c r="C351" i="2"/>
  <c r="E351" i="2"/>
  <c r="G351" i="2"/>
  <c r="I351" i="2"/>
  <c r="K351" i="2"/>
  <c r="M351" i="2"/>
  <c r="B347" i="2"/>
  <c r="D347" i="2"/>
  <c r="F347" i="2"/>
  <c r="H347" i="2"/>
  <c r="J347" i="2"/>
  <c r="C347" i="2"/>
  <c r="E347" i="2"/>
  <c r="G347" i="2"/>
  <c r="I347" i="2"/>
  <c r="K347" i="2"/>
  <c r="M347" i="2"/>
  <c r="B343" i="2"/>
  <c r="D343" i="2"/>
  <c r="F343" i="2"/>
  <c r="H343" i="2"/>
  <c r="J343" i="2"/>
  <c r="C343" i="2"/>
  <c r="E343" i="2"/>
  <c r="G343" i="2"/>
  <c r="I343" i="2"/>
  <c r="K343" i="2"/>
  <c r="M343" i="2"/>
  <c r="B339" i="2"/>
  <c r="D339" i="2"/>
  <c r="F339" i="2"/>
  <c r="H339" i="2"/>
  <c r="J339" i="2"/>
  <c r="C339" i="2"/>
  <c r="E339" i="2"/>
  <c r="G339" i="2"/>
  <c r="I339" i="2"/>
  <c r="K339" i="2"/>
  <c r="M339" i="2"/>
  <c r="B335" i="2"/>
  <c r="D335" i="2"/>
  <c r="F335" i="2"/>
  <c r="H335" i="2"/>
  <c r="J335" i="2"/>
  <c r="C335" i="2"/>
  <c r="E335" i="2"/>
  <c r="G335" i="2"/>
  <c r="I335" i="2"/>
  <c r="K335" i="2"/>
  <c r="M335" i="2"/>
  <c r="B331" i="2"/>
  <c r="D331" i="2"/>
  <c r="F331" i="2"/>
  <c r="H331" i="2"/>
  <c r="J331" i="2"/>
  <c r="C331" i="2"/>
  <c r="E331" i="2"/>
  <c r="G331" i="2"/>
  <c r="I331" i="2"/>
  <c r="K331" i="2"/>
  <c r="M331" i="2"/>
  <c r="B327" i="2"/>
  <c r="D327" i="2"/>
  <c r="F327" i="2"/>
  <c r="H327" i="2"/>
  <c r="J327" i="2"/>
  <c r="C327" i="2"/>
  <c r="E327" i="2"/>
  <c r="G327" i="2"/>
  <c r="I327" i="2"/>
  <c r="K327" i="2"/>
  <c r="M327" i="2"/>
  <c r="B323" i="2"/>
  <c r="D323" i="2"/>
  <c r="F323" i="2"/>
  <c r="H323" i="2"/>
  <c r="J323" i="2"/>
  <c r="C323" i="2"/>
  <c r="E323" i="2"/>
  <c r="G323" i="2"/>
  <c r="I323" i="2"/>
  <c r="K323" i="2"/>
  <c r="M323" i="2"/>
  <c r="B319" i="2"/>
  <c r="D319" i="2"/>
  <c r="F319" i="2"/>
  <c r="H319" i="2"/>
  <c r="J319" i="2"/>
  <c r="C319" i="2"/>
  <c r="E319" i="2"/>
  <c r="G319" i="2"/>
  <c r="I319" i="2"/>
  <c r="K319" i="2"/>
  <c r="M319" i="2"/>
  <c r="B315" i="2"/>
  <c r="D315" i="2"/>
  <c r="F315" i="2"/>
  <c r="H315" i="2"/>
  <c r="J315" i="2"/>
  <c r="C315" i="2"/>
  <c r="E315" i="2"/>
  <c r="G315" i="2"/>
  <c r="I315" i="2"/>
  <c r="K315" i="2"/>
  <c r="M315" i="2"/>
  <c r="B311" i="2"/>
  <c r="D311" i="2"/>
  <c r="F311" i="2"/>
  <c r="H311" i="2"/>
  <c r="J311" i="2"/>
  <c r="C311" i="2"/>
  <c r="E311" i="2"/>
  <c r="G311" i="2"/>
  <c r="I311" i="2"/>
  <c r="K311" i="2"/>
  <c r="M311" i="2"/>
  <c r="B307" i="2"/>
  <c r="D307" i="2"/>
  <c r="F307" i="2"/>
  <c r="H307" i="2"/>
  <c r="J307" i="2"/>
  <c r="C307" i="2"/>
  <c r="E307" i="2"/>
  <c r="G307" i="2"/>
  <c r="I307" i="2"/>
  <c r="K307" i="2"/>
  <c r="M307" i="2"/>
  <c r="B303" i="2"/>
  <c r="D303" i="2"/>
  <c r="F303" i="2"/>
  <c r="H303" i="2"/>
  <c r="J303" i="2"/>
  <c r="C303" i="2"/>
  <c r="E303" i="2"/>
  <c r="G303" i="2"/>
  <c r="I303" i="2"/>
  <c r="K303" i="2"/>
  <c r="M303" i="2"/>
  <c r="B299" i="2"/>
  <c r="D299" i="2"/>
  <c r="F299" i="2"/>
  <c r="H299" i="2"/>
  <c r="J299" i="2"/>
  <c r="C299" i="2"/>
  <c r="E299" i="2"/>
  <c r="G299" i="2"/>
  <c r="I299" i="2"/>
  <c r="K299" i="2"/>
  <c r="M299" i="2"/>
  <c r="B295" i="2"/>
  <c r="D295" i="2"/>
  <c r="F295" i="2"/>
  <c r="H295" i="2"/>
  <c r="J295" i="2"/>
  <c r="C295" i="2"/>
  <c r="E295" i="2"/>
  <c r="G295" i="2"/>
  <c r="I295" i="2"/>
  <c r="K295" i="2"/>
  <c r="M295" i="2"/>
  <c r="B291" i="2"/>
  <c r="D291" i="2"/>
  <c r="F291" i="2"/>
  <c r="H291" i="2"/>
  <c r="J291" i="2"/>
  <c r="C291" i="2"/>
  <c r="E291" i="2"/>
  <c r="G291" i="2"/>
  <c r="I291" i="2"/>
  <c r="K291" i="2"/>
  <c r="M291" i="2"/>
  <c r="B287" i="2"/>
  <c r="D287" i="2"/>
  <c r="F287" i="2"/>
  <c r="H287" i="2"/>
  <c r="J287" i="2"/>
  <c r="C287" i="2"/>
  <c r="E287" i="2"/>
  <c r="G287" i="2"/>
  <c r="I287" i="2"/>
  <c r="K287" i="2"/>
  <c r="M287" i="2"/>
  <c r="B283" i="2"/>
  <c r="D283" i="2"/>
  <c r="F283" i="2"/>
  <c r="H283" i="2"/>
  <c r="J283" i="2"/>
  <c r="C283" i="2"/>
  <c r="E283" i="2"/>
  <c r="G283" i="2"/>
  <c r="I283" i="2"/>
  <c r="K283" i="2"/>
  <c r="M283" i="2"/>
  <c r="B279" i="2"/>
  <c r="D279" i="2"/>
  <c r="F279" i="2"/>
  <c r="H279" i="2"/>
  <c r="J279" i="2"/>
  <c r="C279" i="2"/>
  <c r="E279" i="2"/>
  <c r="G279" i="2"/>
  <c r="I279" i="2"/>
  <c r="K279" i="2"/>
  <c r="M279" i="2"/>
  <c r="B275" i="2"/>
  <c r="D275" i="2"/>
  <c r="F275" i="2"/>
  <c r="H275" i="2"/>
  <c r="J275" i="2"/>
  <c r="C275" i="2"/>
  <c r="E275" i="2"/>
  <c r="G275" i="2"/>
  <c r="I275" i="2"/>
  <c r="K275" i="2"/>
  <c r="M275" i="2"/>
  <c r="B271" i="2"/>
  <c r="D271" i="2"/>
  <c r="F271" i="2"/>
  <c r="H271" i="2"/>
  <c r="J271" i="2"/>
  <c r="C271" i="2"/>
  <c r="E271" i="2"/>
  <c r="G271" i="2"/>
  <c r="I271" i="2"/>
  <c r="K271" i="2"/>
  <c r="M271" i="2"/>
  <c r="B267" i="2"/>
  <c r="D267" i="2"/>
  <c r="F267" i="2"/>
  <c r="H267" i="2"/>
  <c r="J267" i="2"/>
  <c r="C267" i="2"/>
  <c r="E267" i="2"/>
  <c r="G267" i="2"/>
  <c r="I267" i="2"/>
  <c r="K267" i="2"/>
  <c r="M267" i="2"/>
  <c r="B263" i="2"/>
  <c r="D263" i="2"/>
  <c r="F263" i="2"/>
  <c r="H263" i="2"/>
  <c r="J263" i="2"/>
  <c r="C263" i="2"/>
  <c r="E263" i="2"/>
  <c r="G263" i="2"/>
  <c r="I263" i="2"/>
  <c r="K263" i="2"/>
  <c r="M263" i="2"/>
  <c r="B259" i="2"/>
  <c r="D259" i="2"/>
  <c r="F259" i="2"/>
  <c r="H259" i="2"/>
  <c r="J259" i="2"/>
  <c r="C259" i="2"/>
  <c r="E259" i="2"/>
  <c r="G259" i="2"/>
  <c r="I259" i="2"/>
  <c r="K259" i="2"/>
  <c r="M259" i="2"/>
  <c r="B255" i="2"/>
  <c r="D255" i="2"/>
  <c r="F255" i="2"/>
  <c r="H255" i="2"/>
  <c r="J255" i="2"/>
  <c r="C255" i="2"/>
  <c r="E255" i="2"/>
  <c r="G255" i="2"/>
  <c r="I255" i="2"/>
  <c r="K255" i="2"/>
  <c r="M255" i="2"/>
  <c r="B251" i="2"/>
  <c r="D251" i="2"/>
  <c r="F251" i="2"/>
  <c r="H251" i="2"/>
  <c r="J251" i="2"/>
  <c r="C251" i="2"/>
  <c r="E251" i="2"/>
  <c r="G251" i="2"/>
  <c r="I251" i="2"/>
  <c r="K251" i="2"/>
  <c r="M251" i="2"/>
  <c r="B247" i="2"/>
  <c r="D247" i="2"/>
  <c r="F247" i="2"/>
  <c r="H247" i="2"/>
  <c r="J247" i="2"/>
  <c r="C247" i="2"/>
  <c r="E247" i="2"/>
  <c r="G247" i="2"/>
  <c r="I247" i="2"/>
  <c r="K247" i="2"/>
  <c r="M247" i="2"/>
  <c r="B243" i="2"/>
  <c r="D243" i="2"/>
  <c r="F243" i="2"/>
  <c r="H243" i="2"/>
  <c r="J243" i="2"/>
  <c r="C243" i="2"/>
  <c r="E243" i="2"/>
  <c r="G243" i="2"/>
  <c r="I243" i="2"/>
  <c r="K243" i="2"/>
  <c r="M243" i="2"/>
  <c r="B239" i="2"/>
  <c r="D239" i="2"/>
  <c r="F239" i="2"/>
  <c r="H239" i="2"/>
  <c r="J239" i="2"/>
  <c r="E239" i="2"/>
  <c r="I239" i="2"/>
  <c r="M239" i="2"/>
  <c r="C239" i="2"/>
  <c r="G239" i="2"/>
  <c r="K239" i="2"/>
  <c r="B235" i="2"/>
  <c r="D235" i="2"/>
  <c r="F235" i="2"/>
  <c r="H235" i="2"/>
  <c r="J235" i="2"/>
  <c r="E235" i="2"/>
  <c r="I235" i="2"/>
  <c r="M235" i="2"/>
  <c r="C235" i="2"/>
  <c r="G235" i="2"/>
  <c r="K235" i="2"/>
  <c r="B231" i="2"/>
  <c r="D231" i="2"/>
  <c r="F231" i="2"/>
  <c r="H231" i="2"/>
  <c r="J231" i="2"/>
  <c r="E231" i="2"/>
  <c r="I231" i="2"/>
  <c r="M231" i="2"/>
  <c r="C231" i="2"/>
  <c r="G231" i="2"/>
  <c r="K231" i="2"/>
  <c r="C227" i="2"/>
  <c r="E227" i="2"/>
  <c r="G227" i="2"/>
  <c r="I227" i="2"/>
  <c r="K227" i="2"/>
  <c r="M227" i="2"/>
  <c r="B227" i="2"/>
  <c r="D227" i="2"/>
  <c r="F227" i="2"/>
  <c r="H227" i="2"/>
  <c r="J227" i="2"/>
  <c r="C223" i="2"/>
  <c r="E223" i="2"/>
  <c r="G223" i="2"/>
  <c r="I223" i="2"/>
  <c r="K223" i="2"/>
  <c r="M223" i="2"/>
  <c r="B223" i="2"/>
  <c r="D223" i="2"/>
  <c r="F223" i="2"/>
  <c r="H223" i="2"/>
  <c r="J223" i="2"/>
  <c r="C219" i="2"/>
  <c r="E219" i="2"/>
  <c r="G219" i="2"/>
  <c r="I219" i="2"/>
  <c r="K219" i="2"/>
  <c r="M219" i="2"/>
  <c r="B219" i="2"/>
  <c r="D219" i="2"/>
  <c r="F219" i="2"/>
  <c r="H219" i="2"/>
  <c r="J219" i="2"/>
  <c r="C215" i="2"/>
  <c r="E215" i="2"/>
  <c r="G215" i="2"/>
  <c r="I215" i="2"/>
  <c r="K215" i="2"/>
  <c r="M215" i="2"/>
  <c r="B215" i="2"/>
  <c r="D215" i="2"/>
  <c r="F215" i="2"/>
  <c r="H215" i="2"/>
  <c r="J215" i="2"/>
  <c r="C211" i="2"/>
  <c r="E211" i="2"/>
  <c r="G211" i="2"/>
  <c r="I211" i="2"/>
  <c r="K211" i="2"/>
  <c r="M211" i="2"/>
  <c r="B211" i="2"/>
  <c r="D211" i="2"/>
  <c r="F211" i="2"/>
  <c r="H211" i="2"/>
  <c r="J211" i="2"/>
  <c r="C207" i="2"/>
  <c r="E207" i="2"/>
  <c r="G207" i="2"/>
  <c r="I207" i="2"/>
  <c r="K207" i="2"/>
  <c r="M207" i="2"/>
  <c r="B207" i="2"/>
  <c r="D207" i="2"/>
  <c r="F207" i="2"/>
  <c r="H207" i="2"/>
  <c r="J207" i="2"/>
  <c r="C203" i="2"/>
  <c r="E203" i="2"/>
  <c r="G203" i="2"/>
  <c r="I203" i="2"/>
  <c r="K203" i="2"/>
  <c r="M203" i="2"/>
  <c r="B203" i="2"/>
  <c r="D203" i="2"/>
  <c r="F203" i="2"/>
  <c r="H203" i="2"/>
  <c r="J203" i="2"/>
  <c r="C199" i="2"/>
  <c r="E199" i="2"/>
  <c r="G199" i="2"/>
  <c r="I199" i="2"/>
  <c r="K199" i="2"/>
  <c r="M199" i="2"/>
  <c r="B199" i="2"/>
  <c r="D199" i="2"/>
  <c r="F199" i="2"/>
  <c r="H199" i="2"/>
  <c r="J199" i="2"/>
  <c r="C195" i="2"/>
  <c r="E195" i="2"/>
  <c r="G195" i="2"/>
  <c r="I195" i="2"/>
  <c r="K195" i="2"/>
  <c r="M195" i="2"/>
  <c r="B195" i="2"/>
  <c r="D195" i="2"/>
  <c r="F195" i="2"/>
  <c r="H195" i="2"/>
  <c r="J195" i="2"/>
  <c r="B191" i="2"/>
  <c r="D191" i="2"/>
  <c r="F191" i="2"/>
  <c r="H191" i="2"/>
  <c r="J191" i="2"/>
  <c r="C191" i="2"/>
  <c r="G191" i="2"/>
  <c r="K191" i="2"/>
  <c r="M191" i="2"/>
  <c r="E191" i="2"/>
  <c r="I191" i="2"/>
  <c r="B187" i="2"/>
  <c r="D187" i="2"/>
  <c r="F187" i="2"/>
  <c r="H187" i="2"/>
  <c r="J187" i="2"/>
  <c r="C187" i="2"/>
  <c r="G187" i="2"/>
  <c r="K187" i="2"/>
  <c r="E187" i="2"/>
  <c r="I187" i="2"/>
  <c r="M187" i="2"/>
  <c r="B183" i="2"/>
  <c r="D183" i="2"/>
  <c r="F183" i="2"/>
  <c r="H183" i="2"/>
  <c r="J183" i="2"/>
  <c r="C183" i="2"/>
  <c r="G183" i="2"/>
  <c r="K183" i="2"/>
  <c r="E183" i="2"/>
  <c r="I183" i="2"/>
  <c r="M183" i="2"/>
  <c r="B179" i="2"/>
  <c r="D179" i="2"/>
  <c r="F179" i="2"/>
  <c r="H179" i="2"/>
  <c r="J179" i="2"/>
  <c r="C179" i="2"/>
  <c r="G179" i="2"/>
  <c r="K179" i="2"/>
  <c r="E179" i="2"/>
  <c r="I179" i="2"/>
  <c r="M179" i="2"/>
  <c r="B175" i="2"/>
  <c r="D175" i="2"/>
  <c r="F175" i="2"/>
  <c r="H175" i="2"/>
  <c r="J175" i="2"/>
  <c r="C175" i="2"/>
  <c r="G175" i="2"/>
  <c r="K175" i="2"/>
  <c r="E175" i="2"/>
  <c r="I175" i="2"/>
  <c r="M175" i="2"/>
  <c r="B171" i="2"/>
  <c r="D171" i="2"/>
  <c r="F171" i="2"/>
  <c r="H171" i="2"/>
  <c r="J171" i="2"/>
  <c r="C171" i="2"/>
  <c r="G171" i="2"/>
  <c r="K171" i="2"/>
  <c r="E171" i="2"/>
  <c r="I171" i="2"/>
  <c r="M171" i="2"/>
  <c r="C167" i="2"/>
  <c r="E167" i="2"/>
  <c r="G167" i="2"/>
  <c r="I167" i="2"/>
  <c r="K167" i="2"/>
  <c r="M167" i="2"/>
  <c r="B167" i="2"/>
  <c r="D167" i="2"/>
  <c r="F167" i="2"/>
  <c r="H167" i="2"/>
  <c r="J167" i="2"/>
  <c r="C163" i="2"/>
  <c r="E163" i="2"/>
  <c r="G163" i="2"/>
  <c r="I163" i="2"/>
  <c r="K163" i="2"/>
  <c r="M163" i="2"/>
  <c r="B163" i="2"/>
  <c r="D163" i="2"/>
  <c r="F163" i="2"/>
  <c r="H163" i="2"/>
  <c r="J163" i="2"/>
  <c r="C159" i="2"/>
  <c r="E159" i="2"/>
  <c r="G159" i="2"/>
  <c r="I159" i="2"/>
  <c r="K159" i="2"/>
  <c r="M159" i="2"/>
  <c r="B159" i="2"/>
  <c r="D159" i="2"/>
  <c r="F159" i="2"/>
  <c r="H159" i="2"/>
  <c r="J159" i="2"/>
  <c r="C155" i="2"/>
  <c r="E155" i="2"/>
  <c r="G155" i="2"/>
  <c r="I155" i="2"/>
  <c r="K155" i="2"/>
  <c r="M155" i="2"/>
  <c r="B155" i="2"/>
  <c r="D155" i="2"/>
  <c r="F155" i="2"/>
  <c r="H155" i="2"/>
  <c r="J155" i="2"/>
  <c r="C151" i="2"/>
  <c r="E151" i="2"/>
  <c r="G151" i="2"/>
  <c r="I151" i="2"/>
  <c r="K151" i="2"/>
  <c r="M151" i="2"/>
  <c r="B151" i="2"/>
  <c r="F151" i="2"/>
  <c r="J151" i="2"/>
  <c r="D151" i="2"/>
  <c r="H151" i="2"/>
  <c r="C147" i="2"/>
  <c r="E147" i="2"/>
  <c r="G147" i="2"/>
  <c r="I147" i="2"/>
  <c r="K147" i="2"/>
  <c r="M147" i="2"/>
  <c r="B147" i="2"/>
  <c r="F147" i="2"/>
  <c r="J147" i="2"/>
  <c r="D147" i="2"/>
  <c r="H147" i="2"/>
  <c r="B143" i="2"/>
  <c r="D143" i="2"/>
  <c r="F143" i="2"/>
  <c r="H143" i="2"/>
  <c r="J143" i="2"/>
  <c r="E143" i="2"/>
  <c r="I143" i="2"/>
  <c r="M143" i="2"/>
  <c r="G143" i="2"/>
  <c r="C143" i="2"/>
  <c r="K143" i="2"/>
  <c r="B139" i="2"/>
  <c r="D139" i="2"/>
  <c r="F139" i="2"/>
  <c r="H139" i="2"/>
  <c r="J139" i="2"/>
  <c r="E139" i="2"/>
  <c r="I139" i="2"/>
  <c r="M139" i="2"/>
  <c r="G139" i="2"/>
  <c r="C139" i="2"/>
  <c r="K139" i="2"/>
  <c r="B135" i="2"/>
  <c r="D135" i="2"/>
  <c r="F135" i="2"/>
  <c r="H135" i="2"/>
  <c r="J135" i="2"/>
  <c r="E135" i="2"/>
  <c r="I135" i="2"/>
  <c r="M135" i="2"/>
  <c r="G135" i="2"/>
  <c r="C135" i="2"/>
  <c r="K135" i="2"/>
  <c r="B131" i="2"/>
  <c r="D131" i="2"/>
  <c r="F131" i="2"/>
  <c r="H131" i="2"/>
  <c r="J131" i="2"/>
  <c r="E131" i="2"/>
  <c r="I131" i="2"/>
  <c r="M131" i="2"/>
  <c r="G131" i="2"/>
  <c r="C131" i="2"/>
  <c r="K131" i="2"/>
  <c r="B127" i="2"/>
  <c r="D127" i="2"/>
  <c r="F127" i="2"/>
  <c r="H127" i="2"/>
  <c r="J127" i="2"/>
  <c r="E127" i="2"/>
  <c r="I127" i="2"/>
  <c r="M127" i="2"/>
  <c r="G127" i="2"/>
  <c r="C127" i="2"/>
  <c r="K127" i="2"/>
  <c r="B123" i="2"/>
  <c r="D123" i="2"/>
  <c r="F123" i="2"/>
  <c r="H123" i="2"/>
  <c r="J123" i="2"/>
  <c r="E123" i="2"/>
  <c r="I123" i="2"/>
  <c r="M123" i="2"/>
  <c r="G123" i="2"/>
  <c r="C123" i="2"/>
  <c r="K123" i="2"/>
  <c r="B119" i="2"/>
  <c r="D119" i="2"/>
  <c r="F119" i="2"/>
  <c r="H119" i="2"/>
  <c r="J119" i="2"/>
  <c r="C119" i="2"/>
  <c r="G119" i="2"/>
  <c r="K119" i="2"/>
  <c r="E119" i="2"/>
  <c r="I119" i="2"/>
  <c r="M119" i="2"/>
  <c r="B115" i="2"/>
  <c r="D115" i="2"/>
  <c r="F115" i="2"/>
  <c r="H115" i="2"/>
  <c r="J115" i="2"/>
  <c r="C115" i="2"/>
  <c r="G115" i="2"/>
  <c r="K115" i="2"/>
  <c r="E115" i="2"/>
  <c r="I115" i="2"/>
  <c r="M115" i="2"/>
  <c r="B111" i="2"/>
  <c r="D111" i="2"/>
  <c r="F111" i="2"/>
  <c r="H111" i="2"/>
  <c r="J111" i="2"/>
  <c r="C111" i="2"/>
  <c r="G111" i="2"/>
  <c r="K111" i="2"/>
  <c r="E111" i="2"/>
  <c r="I111" i="2"/>
  <c r="M111" i="2"/>
  <c r="B107" i="2"/>
  <c r="D107" i="2"/>
  <c r="F107" i="2"/>
  <c r="H107" i="2"/>
  <c r="J107" i="2"/>
  <c r="C107" i="2"/>
  <c r="G107" i="2"/>
  <c r="K107" i="2"/>
  <c r="I107" i="2"/>
  <c r="E107" i="2"/>
  <c r="M107" i="2"/>
  <c r="B103" i="2"/>
  <c r="D103" i="2"/>
  <c r="F103" i="2"/>
  <c r="H103" i="2"/>
  <c r="J103" i="2"/>
  <c r="C103" i="2"/>
  <c r="G103" i="2"/>
  <c r="K103" i="2"/>
  <c r="I103" i="2"/>
  <c r="E103" i="2"/>
  <c r="M103" i="2"/>
  <c r="B99" i="2"/>
  <c r="D99" i="2"/>
  <c r="F99" i="2"/>
  <c r="H99" i="2"/>
  <c r="J99" i="2"/>
  <c r="C99" i="2"/>
  <c r="G99" i="2"/>
  <c r="K99" i="2"/>
  <c r="I99" i="2"/>
  <c r="E99" i="2"/>
  <c r="M99" i="2"/>
  <c r="B95" i="2"/>
  <c r="D95" i="2"/>
  <c r="F95" i="2"/>
  <c r="H95" i="2"/>
  <c r="J95" i="2"/>
  <c r="C95" i="2"/>
  <c r="G95" i="2"/>
  <c r="K95" i="2"/>
  <c r="I95" i="2"/>
  <c r="E95" i="2"/>
  <c r="M95" i="2"/>
  <c r="B91" i="2"/>
  <c r="D91" i="2"/>
  <c r="C91" i="2"/>
  <c r="F91" i="2"/>
  <c r="H91" i="2"/>
  <c r="J91" i="2"/>
  <c r="G91" i="2"/>
  <c r="K91" i="2"/>
  <c r="I91" i="2"/>
  <c r="E91" i="2"/>
  <c r="M91" i="2"/>
  <c r="E87" i="2"/>
  <c r="I87" i="2"/>
  <c r="M87" i="2"/>
  <c r="G87" i="2"/>
  <c r="C87" i="2"/>
  <c r="K87" i="2"/>
  <c r="B87" i="2"/>
  <c r="F87" i="2"/>
  <c r="J87" i="2"/>
  <c r="D87" i="2"/>
  <c r="H87" i="2"/>
  <c r="E83" i="2"/>
  <c r="I83" i="2"/>
  <c r="M83" i="2"/>
  <c r="C83" i="2"/>
  <c r="K83" i="2"/>
  <c r="G83" i="2"/>
  <c r="B83" i="2"/>
  <c r="F83" i="2"/>
  <c r="J83" i="2"/>
  <c r="D83" i="2"/>
  <c r="H83" i="2"/>
  <c r="B79" i="2"/>
  <c r="C79" i="2"/>
  <c r="G79" i="2"/>
  <c r="K79" i="2"/>
  <c r="E79" i="2"/>
  <c r="M79" i="2"/>
  <c r="I79" i="2"/>
  <c r="J79" i="2"/>
  <c r="F79" i="2"/>
  <c r="H79" i="2"/>
  <c r="D79" i="2"/>
  <c r="I75" i="2"/>
  <c r="E75" i="2"/>
  <c r="M75" i="2"/>
  <c r="D75" i="2"/>
  <c r="H75" i="2"/>
  <c r="G75" i="2"/>
  <c r="B75" i="2"/>
  <c r="F75" i="2"/>
  <c r="J75" i="2"/>
  <c r="K75" i="2"/>
  <c r="C75" i="2"/>
  <c r="I71" i="2"/>
  <c r="E71" i="2"/>
  <c r="D71" i="2"/>
  <c r="H71" i="2"/>
  <c r="G71" i="2"/>
  <c r="B71" i="2"/>
  <c r="F71" i="2"/>
  <c r="J71" i="2"/>
  <c r="K71" i="2"/>
  <c r="C71" i="2"/>
  <c r="I67" i="2"/>
  <c r="E67" i="2"/>
  <c r="D67" i="2"/>
  <c r="H67" i="2"/>
  <c r="G67" i="2"/>
  <c r="B67" i="2"/>
  <c r="F67" i="2"/>
  <c r="J67" i="2"/>
  <c r="K67" i="2"/>
  <c r="C67" i="2"/>
  <c r="K16" i="2"/>
  <c r="J16" i="2"/>
  <c r="I16" i="2"/>
  <c r="H16" i="2"/>
  <c r="F16" i="2"/>
  <c r="G16" i="2"/>
  <c r="C16" i="2"/>
  <c r="E16" i="2"/>
  <c r="D16" i="2"/>
  <c r="B16" i="2"/>
  <c r="K24" i="2"/>
  <c r="J24" i="2"/>
  <c r="I24" i="2"/>
  <c r="H24" i="2"/>
  <c r="F24" i="2"/>
  <c r="G24" i="2"/>
  <c r="E24" i="2"/>
  <c r="D24" i="2"/>
  <c r="B24" i="2"/>
  <c r="C24" i="2"/>
  <c r="K28" i="2"/>
  <c r="J28" i="2"/>
  <c r="I28" i="2"/>
  <c r="H28" i="2"/>
  <c r="F28" i="2"/>
  <c r="G28" i="2"/>
  <c r="D28" i="2"/>
  <c r="B28" i="2"/>
  <c r="E28" i="2"/>
  <c r="C28" i="2"/>
  <c r="K10" i="2"/>
  <c r="I10" i="2"/>
  <c r="J10" i="2"/>
  <c r="L10" i="2" s="1"/>
  <c r="H10" i="2"/>
  <c r="F10" i="2"/>
  <c r="E10" i="2"/>
  <c r="C10" i="2"/>
  <c r="G10" i="2"/>
  <c r="D10" i="2"/>
  <c r="B10" i="2"/>
  <c r="K14" i="2"/>
  <c r="I14" i="2"/>
  <c r="J14" i="2"/>
  <c r="L14" i="2" s="1"/>
  <c r="H14" i="2"/>
  <c r="F14" i="2"/>
  <c r="G14" i="2"/>
  <c r="D14" i="2"/>
  <c r="B14" i="2"/>
  <c r="E14" i="2"/>
  <c r="C14" i="2"/>
  <c r="K18" i="2"/>
  <c r="I18" i="2"/>
  <c r="J18" i="2"/>
  <c r="L18" i="2" s="1"/>
  <c r="H18" i="2"/>
  <c r="F18" i="2"/>
  <c r="E18" i="2"/>
  <c r="G18" i="2"/>
  <c r="D18" i="2"/>
  <c r="B18" i="2"/>
  <c r="C18" i="2"/>
  <c r="K22" i="2"/>
  <c r="I22" i="2"/>
  <c r="J22" i="2"/>
  <c r="L22" i="2" s="1"/>
  <c r="H22" i="2"/>
  <c r="F22" i="2"/>
  <c r="E22" i="2"/>
  <c r="C22" i="2"/>
  <c r="G22" i="2"/>
  <c r="D22" i="2"/>
  <c r="B22" i="2"/>
  <c r="K26" i="2"/>
  <c r="I26" i="2"/>
  <c r="J26" i="2"/>
  <c r="L26" i="2" s="1"/>
  <c r="H26" i="2"/>
  <c r="F26" i="2"/>
  <c r="E26" i="2"/>
  <c r="C26" i="2"/>
  <c r="G26" i="2"/>
  <c r="D26" i="2"/>
  <c r="B26" i="2"/>
  <c r="K30" i="2"/>
  <c r="I30" i="2"/>
  <c r="J30" i="2"/>
  <c r="L30" i="2" s="1"/>
  <c r="H30" i="2"/>
  <c r="F30" i="2"/>
  <c r="E30" i="2"/>
  <c r="C30" i="2"/>
  <c r="G30" i="2"/>
  <c r="D30" i="2"/>
  <c r="B30" i="2"/>
  <c r="J9" i="2"/>
  <c r="H9" i="2"/>
  <c r="K9" i="2"/>
  <c r="I9" i="2"/>
  <c r="G9" i="2"/>
  <c r="E9" i="2"/>
  <c r="F9" i="2"/>
  <c r="C9" i="2"/>
  <c r="D9" i="2"/>
  <c r="B9" i="2"/>
  <c r="J13" i="2"/>
  <c r="H13" i="2"/>
  <c r="K13" i="2"/>
  <c r="I13" i="2"/>
  <c r="G13" i="2"/>
  <c r="E13" i="2"/>
  <c r="F13" i="2"/>
  <c r="C13" i="2"/>
  <c r="D13" i="2"/>
  <c r="B13" i="2"/>
  <c r="J17" i="2"/>
  <c r="K17" i="2"/>
  <c r="I17" i="2"/>
  <c r="G17" i="2"/>
  <c r="E17" i="2"/>
  <c r="F17" i="2"/>
  <c r="H17" i="2"/>
  <c r="C17" i="2"/>
  <c r="D17" i="2"/>
  <c r="B17" i="2"/>
  <c r="J21" i="2"/>
  <c r="K21" i="2"/>
  <c r="I21" i="2"/>
  <c r="G21" i="2"/>
  <c r="F21" i="2"/>
  <c r="D21" i="2"/>
  <c r="H21" i="2"/>
  <c r="E21" i="2"/>
  <c r="C21" i="2"/>
  <c r="B21" i="2"/>
  <c r="J25" i="2"/>
  <c r="K25" i="2"/>
  <c r="I25" i="2"/>
  <c r="G25" i="2"/>
  <c r="F25" i="2"/>
  <c r="D25" i="2"/>
  <c r="H25" i="2"/>
  <c r="E25" i="2"/>
  <c r="C25" i="2"/>
  <c r="B25" i="2"/>
  <c r="J29" i="2"/>
  <c r="K29" i="2"/>
  <c r="I29" i="2"/>
  <c r="G29" i="2"/>
  <c r="F29" i="2"/>
  <c r="H29" i="2"/>
  <c r="E29" i="2"/>
  <c r="C29" i="2"/>
  <c r="D29" i="2"/>
  <c r="B29" i="2"/>
  <c r="K32" i="2"/>
  <c r="J32" i="2"/>
  <c r="I32" i="2"/>
  <c r="H32" i="2"/>
  <c r="F32" i="2"/>
  <c r="G32" i="2"/>
  <c r="D32" i="2"/>
  <c r="B32" i="2"/>
  <c r="E32" i="2"/>
  <c r="C32" i="2"/>
  <c r="K34" i="2"/>
  <c r="I34" i="2"/>
  <c r="J34" i="2"/>
  <c r="L34" i="2" s="1"/>
  <c r="H34" i="2"/>
  <c r="F34" i="2"/>
  <c r="E34" i="2"/>
  <c r="G34" i="2"/>
  <c r="D34" i="2"/>
  <c r="B34" i="2"/>
  <c r="C34" i="2"/>
  <c r="K36" i="2"/>
  <c r="J36" i="2"/>
  <c r="I36" i="2"/>
  <c r="H36" i="2"/>
  <c r="F36" i="2"/>
  <c r="G36" i="2"/>
  <c r="C36" i="2"/>
  <c r="D36" i="2"/>
  <c r="B36" i="2"/>
  <c r="E36" i="2"/>
  <c r="K38" i="2"/>
  <c r="I38" i="2"/>
  <c r="J38" i="2"/>
  <c r="L38" i="2" s="1"/>
  <c r="H38" i="2"/>
  <c r="F38" i="2"/>
  <c r="E38" i="2"/>
  <c r="G38" i="2"/>
  <c r="D38" i="2"/>
  <c r="B38" i="2"/>
  <c r="C38" i="2"/>
  <c r="K40" i="2"/>
  <c r="J40" i="2"/>
  <c r="I40" i="2"/>
  <c r="H40" i="2"/>
  <c r="F40" i="2"/>
  <c r="G40" i="2"/>
  <c r="D40" i="2"/>
  <c r="B40" i="2"/>
  <c r="E40" i="2"/>
  <c r="C40" i="2"/>
  <c r="K42" i="2"/>
  <c r="I42" i="2"/>
  <c r="J42" i="2"/>
  <c r="L42" i="2" s="1"/>
  <c r="H42" i="2"/>
  <c r="F42" i="2"/>
  <c r="E42" i="2"/>
  <c r="C42" i="2"/>
  <c r="G42" i="2"/>
  <c r="D42" i="2"/>
  <c r="B42" i="2"/>
  <c r="K44" i="2"/>
  <c r="J44" i="2"/>
  <c r="I44" i="2"/>
  <c r="H44" i="2"/>
  <c r="F44" i="2"/>
  <c r="G44" i="2"/>
  <c r="D44" i="2"/>
  <c r="B44" i="2"/>
  <c r="E44" i="2"/>
  <c r="C44" i="2"/>
  <c r="K46" i="2"/>
  <c r="I46" i="2"/>
  <c r="J46" i="2"/>
  <c r="L46" i="2" s="1"/>
  <c r="H46" i="2"/>
  <c r="F46" i="2"/>
  <c r="E46" i="2"/>
  <c r="G46" i="2"/>
  <c r="D46" i="2"/>
  <c r="B46" i="2"/>
  <c r="C46" i="2"/>
  <c r="K48" i="2"/>
  <c r="J48" i="2"/>
  <c r="I48" i="2"/>
  <c r="H48" i="2"/>
  <c r="F48" i="2"/>
  <c r="G48" i="2"/>
  <c r="E48" i="2"/>
  <c r="D48" i="2"/>
  <c r="B48" i="2"/>
  <c r="C48" i="2"/>
  <c r="K50" i="2"/>
  <c r="I50" i="2"/>
  <c r="J50" i="2"/>
  <c r="L50" i="2" s="1"/>
  <c r="H50" i="2"/>
  <c r="F50" i="2"/>
  <c r="C50" i="2"/>
  <c r="G50" i="2"/>
  <c r="D50" i="2"/>
  <c r="B50" i="2"/>
  <c r="E50" i="2"/>
  <c r="K52" i="2"/>
  <c r="J52" i="2"/>
  <c r="I52" i="2"/>
  <c r="H52" i="2"/>
  <c r="F52" i="2"/>
  <c r="G52" i="2"/>
  <c r="E52" i="2"/>
  <c r="D52" i="2"/>
  <c r="B52" i="2"/>
  <c r="C52" i="2"/>
  <c r="K54" i="2"/>
  <c r="I54" i="2"/>
  <c r="J54" i="2"/>
  <c r="L54" i="2" s="1"/>
  <c r="H54" i="2"/>
  <c r="F54" i="2"/>
  <c r="C54" i="2"/>
  <c r="G54" i="2"/>
  <c r="D54" i="2"/>
  <c r="B54" i="2"/>
  <c r="E54" i="2"/>
  <c r="K56" i="2"/>
  <c r="I56" i="2"/>
  <c r="J56" i="2"/>
  <c r="L56" i="2" s="1"/>
  <c r="H56" i="2"/>
  <c r="F56" i="2"/>
  <c r="G56" i="2"/>
  <c r="D56" i="2"/>
  <c r="B56" i="2"/>
  <c r="E56" i="2"/>
  <c r="C56" i="2"/>
  <c r="K58" i="2"/>
  <c r="I58" i="2"/>
  <c r="J58" i="2"/>
  <c r="L58" i="2" s="1"/>
  <c r="H58" i="2"/>
  <c r="F58" i="2"/>
  <c r="C58" i="2"/>
  <c r="G58" i="2"/>
  <c r="D58" i="2"/>
  <c r="B58" i="2"/>
  <c r="E58" i="2"/>
  <c r="K60" i="2"/>
  <c r="I60" i="2"/>
  <c r="J60" i="2"/>
  <c r="L60" i="2" s="1"/>
  <c r="H60" i="2"/>
  <c r="F60" i="2"/>
  <c r="G60" i="2"/>
  <c r="E60" i="2"/>
  <c r="D60" i="2"/>
  <c r="B60" i="2"/>
  <c r="C60" i="2"/>
  <c r="K62" i="2"/>
  <c r="I62" i="2"/>
  <c r="J62" i="2"/>
  <c r="L62" i="2" s="1"/>
  <c r="H62" i="2"/>
  <c r="F62" i="2"/>
  <c r="G62" i="2"/>
  <c r="D62" i="2"/>
  <c r="B62" i="2"/>
  <c r="E62" i="2"/>
  <c r="C62" i="2"/>
  <c r="K64" i="2"/>
  <c r="I64" i="2"/>
  <c r="J64" i="2"/>
  <c r="H64" i="2"/>
  <c r="F64" i="2"/>
  <c r="G64" i="2"/>
  <c r="D64" i="2"/>
  <c r="B64" i="2"/>
  <c r="E64" i="2"/>
  <c r="C64" i="2"/>
  <c r="K12" i="2"/>
  <c r="J12" i="2"/>
  <c r="I12" i="2"/>
  <c r="H12" i="2"/>
  <c r="F12" i="2"/>
  <c r="G12" i="2"/>
  <c r="E12" i="2"/>
  <c r="D12" i="2"/>
  <c r="B12" i="2"/>
  <c r="C12" i="2"/>
  <c r="K20" i="2"/>
  <c r="J20" i="2"/>
  <c r="I20" i="2"/>
  <c r="H20" i="2"/>
  <c r="F20" i="2"/>
  <c r="G20" i="2"/>
  <c r="E20" i="2"/>
  <c r="D20" i="2"/>
  <c r="B20" i="2"/>
  <c r="C20" i="2"/>
  <c r="K8" i="2"/>
  <c r="J8" i="2"/>
  <c r="I8" i="2"/>
  <c r="G8" i="2"/>
  <c r="H8" i="2"/>
  <c r="F8" i="2"/>
  <c r="E8" i="2"/>
  <c r="C8" i="2"/>
  <c r="D8" i="2"/>
  <c r="B8" i="2"/>
  <c r="J11" i="2"/>
  <c r="K11" i="2"/>
  <c r="H11" i="2"/>
  <c r="I11" i="2"/>
  <c r="G11" i="2"/>
  <c r="E11" i="2"/>
  <c r="D11" i="2"/>
  <c r="F11" i="2"/>
  <c r="C11" i="2"/>
  <c r="B11" i="2"/>
  <c r="J15" i="2"/>
  <c r="K15" i="2"/>
  <c r="I15" i="2"/>
  <c r="G15" i="2"/>
  <c r="E15" i="2"/>
  <c r="H15" i="2"/>
  <c r="D15" i="2"/>
  <c r="F15" i="2"/>
  <c r="C15" i="2"/>
  <c r="B15" i="2"/>
  <c r="J19" i="2"/>
  <c r="K19" i="2"/>
  <c r="I19" i="2"/>
  <c r="G19" i="2"/>
  <c r="H19" i="2"/>
  <c r="F19" i="2"/>
  <c r="E19" i="2"/>
  <c r="C19" i="2"/>
  <c r="D19" i="2"/>
  <c r="B19" i="2"/>
  <c r="J23" i="2"/>
  <c r="K23" i="2"/>
  <c r="I23" i="2"/>
  <c r="G23" i="2"/>
  <c r="H23" i="2"/>
  <c r="F23" i="2"/>
  <c r="E23" i="2"/>
  <c r="C23" i="2"/>
  <c r="D23" i="2"/>
  <c r="B23" i="2"/>
  <c r="J27" i="2"/>
  <c r="K27" i="2"/>
  <c r="I27" i="2"/>
  <c r="G27" i="2"/>
  <c r="H27" i="2"/>
  <c r="D27" i="2"/>
  <c r="F27" i="2"/>
  <c r="E27" i="2"/>
  <c r="C27" i="2"/>
  <c r="B27" i="2"/>
  <c r="J31" i="2"/>
  <c r="K31" i="2"/>
  <c r="I31" i="2"/>
  <c r="G31" i="2"/>
  <c r="H31" i="2"/>
  <c r="D31" i="2"/>
  <c r="F31" i="2"/>
  <c r="E31" i="2"/>
  <c r="C31" i="2"/>
  <c r="B31" i="2"/>
  <c r="J33" i="2"/>
  <c r="K33" i="2"/>
  <c r="I33" i="2"/>
  <c r="G33" i="2"/>
  <c r="F33" i="2"/>
  <c r="H33" i="2"/>
  <c r="E33" i="2"/>
  <c r="C33" i="2"/>
  <c r="D33" i="2"/>
  <c r="B33" i="2"/>
  <c r="J35" i="2"/>
  <c r="K35" i="2"/>
  <c r="I35" i="2"/>
  <c r="G35" i="2"/>
  <c r="H35" i="2"/>
  <c r="D35" i="2"/>
  <c r="F35" i="2"/>
  <c r="E35" i="2"/>
  <c r="C35" i="2"/>
  <c r="B35" i="2"/>
  <c r="J37" i="2"/>
  <c r="K37" i="2"/>
  <c r="I37" i="2"/>
  <c r="G37" i="2"/>
  <c r="F37" i="2"/>
  <c r="H37" i="2"/>
  <c r="E37" i="2"/>
  <c r="C37" i="2"/>
  <c r="D37" i="2"/>
  <c r="B37" i="2"/>
  <c r="J39" i="2"/>
  <c r="K39" i="2"/>
  <c r="I39" i="2"/>
  <c r="G39" i="2"/>
  <c r="H39" i="2"/>
  <c r="F39" i="2"/>
  <c r="E39" i="2"/>
  <c r="C39" i="2"/>
  <c r="D39" i="2"/>
  <c r="B39" i="2"/>
  <c r="J41" i="2"/>
  <c r="K41" i="2"/>
  <c r="I41" i="2"/>
  <c r="G41" i="2"/>
  <c r="F41" i="2"/>
  <c r="D41" i="2"/>
  <c r="H41" i="2"/>
  <c r="E41" i="2"/>
  <c r="C41" i="2"/>
  <c r="B41" i="2"/>
  <c r="J43" i="2"/>
  <c r="K43" i="2"/>
  <c r="I43" i="2"/>
  <c r="G43" i="2"/>
  <c r="H43" i="2"/>
  <c r="F43" i="2"/>
  <c r="E43" i="2"/>
  <c r="C43" i="2"/>
  <c r="D43" i="2"/>
  <c r="B43" i="2"/>
  <c r="J45" i="2"/>
  <c r="K45" i="2"/>
  <c r="I45" i="2"/>
  <c r="G45" i="2"/>
  <c r="F45" i="2"/>
  <c r="H45" i="2"/>
  <c r="E45" i="2"/>
  <c r="C45" i="2"/>
  <c r="D45" i="2"/>
  <c r="B45" i="2"/>
  <c r="J47" i="2"/>
  <c r="K47" i="2"/>
  <c r="I47" i="2"/>
  <c r="G47" i="2"/>
  <c r="H47" i="2"/>
  <c r="D47" i="2"/>
  <c r="F47" i="2"/>
  <c r="E47" i="2"/>
  <c r="C47" i="2"/>
  <c r="B47" i="2"/>
  <c r="J49" i="2"/>
  <c r="K49" i="2"/>
  <c r="I49" i="2"/>
  <c r="G49" i="2"/>
  <c r="F49" i="2"/>
  <c r="H49" i="2"/>
  <c r="E49" i="2"/>
  <c r="C49" i="2"/>
  <c r="D49" i="2"/>
  <c r="B49" i="2"/>
  <c r="J51" i="2"/>
  <c r="K51" i="2"/>
  <c r="I51" i="2"/>
  <c r="G51" i="2"/>
  <c r="H51" i="2"/>
  <c r="D51" i="2"/>
  <c r="F51" i="2"/>
  <c r="E51" i="2"/>
  <c r="C51" i="2"/>
  <c r="B51" i="2"/>
  <c r="J53" i="2"/>
  <c r="K53" i="2"/>
  <c r="I53" i="2"/>
  <c r="G53" i="2"/>
  <c r="F53" i="2"/>
  <c r="H53" i="2"/>
  <c r="E53" i="2"/>
  <c r="C53" i="2"/>
  <c r="D53" i="2"/>
  <c r="B53" i="2"/>
  <c r="K55" i="2"/>
  <c r="J55" i="2"/>
  <c r="I55" i="2"/>
  <c r="G55" i="2"/>
  <c r="H55" i="2"/>
  <c r="F55" i="2"/>
  <c r="E55" i="2"/>
  <c r="C55" i="2"/>
  <c r="D55" i="2"/>
  <c r="B55" i="2"/>
  <c r="J57" i="2"/>
  <c r="K57" i="2"/>
  <c r="I57" i="2"/>
  <c r="G57" i="2"/>
  <c r="F57" i="2"/>
  <c r="D57" i="2"/>
  <c r="H57" i="2"/>
  <c r="E57" i="2"/>
  <c r="C57" i="2"/>
  <c r="B57" i="2"/>
  <c r="K59" i="2"/>
  <c r="J59" i="2"/>
  <c r="I59" i="2"/>
  <c r="G59" i="2"/>
  <c r="H59" i="2"/>
  <c r="F59" i="2"/>
  <c r="E59" i="2"/>
  <c r="C59" i="2"/>
  <c r="D59" i="2"/>
  <c r="B59" i="2"/>
  <c r="J61" i="2"/>
  <c r="K61" i="2"/>
  <c r="I61" i="2"/>
  <c r="G61" i="2"/>
  <c r="F61" i="2"/>
  <c r="H61" i="2"/>
  <c r="E61" i="2"/>
  <c r="C61" i="2"/>
  <c r="D61" i="2"/>
  <c r="B61" i="2"/>
  <c r="K63" i="2"/>
  <c r="J63" i="2"/>
  <c r="I63" i="2"/>
  <c r="G63" i="2"/>
  <c r="H63" i="2"/>
  <c r="D63" i="2"/>
  <c r="F63" i="2"/>
  <c r="E63" i="2"/>
  <c r="C63" i="2"/>
  <c r="B63" i="2"/>
  <c r="J65" i="2"/>
  <c r="K65" i="2"/>
  <c r="I65" i="2"/>
  <c r="G65" i="2"/>
  <c r="F65" i="2"/>
  <c r="H65" i="2"/>
  <c r="E65" i="2"/>
  <c r="C65" i="2"/>
  <c r="D65" i="2"/>
  <c r="B65" i="2"/>
  <c r="M73" i="2" l="1"/>
  <c r="N73" i="2" s="1"/>
  <c r="M71" i="2"/>
  <c r="M70" i="2"/>
  <c r="L70" i="2"/>
  <c r="M69" i="2"/>
  <c r="N69" i="2" s="1"/>
  <c r="M72" i="2"/>
  <c r="N72" i="2" s="1"/>
  <c r="L71" i="2"/>
  <c r="N70" i="2"/>
  <c r="M68" i="2"/>
  <c r="N68" i="2" s="1"/>
  <c r="L64" i="2"/>
  <c r="M44" i="2"/>
  <c r="L67" i="2"/>
  <c r="L65" i="2"/>
  <c r="M62" i="2"/>
  <c r="N62" i="2" s="1"/>
  <c r="L66" i="2"/>
  <c r="M66" i="2"/>
  <c r="M67" i="2"/>
  <c r="N67" i="2" s="1"/>
  <c r="M65" i="2"/>
  <c r="N65" i="2" s="1"/>
  <c r="L63" i="2"/>
  <c r="M35" i="2"/>
  <c r="M64" i="2"/>
  <c r="N64" i="2" s="1"/>
  <c r="M63" i="2"/>
  <c r="L61" i="2"/>
  <c r="M56" i="2"/>
  <c r="N56" i="2" s="1"/>
  <c r="M54" i="2"/>
  <c r="N54" i="2" s="1"/>
  <c r="M50" i="2"/>
  <c r="N50" i="2" s="1"/>
  <c r="M46" i="2"/>
  <c r="N46" i="2" s="1"/>
  <c r="M42" i="2"/>
  <c r="M40" i="2"/>
  <c r="M38" i="2"/>
  <c r="M36" i="2"/>
  <c r="M34" i="2"/>
  <c r="L29" i="2"/>
  <c r="L25" i="2"/>
  <c r="L21" i="2"/>
  <c r="L17" i="2"/>
  <c r="M30" i="2"/>
  <c r="N30" i="2" s="1"/>
  <c r="M61" i="2"/>
  <c r="L59" i="2"/>
  <c r="M60" i="2"/>
  <c r="N60" i="2" s="1"/>
  <c r="M59" i="2"/>
  <c r="L53" i="2"/>
  <c r="L51" i="2"/>
  <c r="L49" i="2"/>
  <c r="L47" i="2"/>
  <c r="L45" i="2"/>
  <c r="M43" i="2"/>
  <c r="L43" i="2"/>
  <c r="L41" i="2"/>
  <c r="M39" i="2"/>
  <c r="L39" i="2"/>
  <c r="L37" i="2"/>
  <c r="L35" i="2"/>
  <c r="N35" i="2" s="1"/>
  <c r="L33" i="2"/>
  <c r="L31" i="2"/>
  <c r="L27" i="2"/>
  <c r="L23" i="2"/>
  <c r="L19" i="2"/>
  <c r="M58" i="2"/>
  <c r="N58" i="2" s="1"/>
  <c r="L57" i="2"/>
  <c r="M28" i="2"/>
  <c r="M57" i="2"/>
  <c r="N57" i="2" s="1"/>
  <c r="M55" i="2"/>
  <c r="L55" i="2"/>
  <c r="M53" i="2"/>
  <c r="M51" i="2"/>
  <c r="M49" i="2"/>
  <c r="M52" i="2"/>
  <c r="L52" i="2"/>
  <c r="M48" i="2"/>
  <c r="L48" i="2"/>
  <c r="N42" i="2"/>
  <c r="N38" i="2"/>
  <c r="N34" i="2"/>
  <c r="M47" i="2"/>
  <c r="N47" i="2" s="1"/>
  <c r="M45" i="2"/>
  <c r="N45" i="2" s="1"/>
  <c r="M41" i="2"/>
  <c r="N41" i="2" s="1"/>
  <c r="M37" i="2"/>
  <c r="N37" i="2" s="1"/>
  <c r="M33" i="2"/>
  <c r="M31" i="2"/>
  <c r="M27" i="2"/>
  <c r="M23" i="2"/>
  <c r="L44" i="2"/>
  <c r="N44" i="2" s="1"/>
  <c r="L40" i="2"/>
  <c r="L36" i="2"/>
  <c r="N36" i="2" s="1"/>
  <c r="M32" i="2"/>
  <c r="L32" i="2"/>
  <c r="M29" i="2"/>
  <c r="M25" i="2"/>
  <c r="N25" i="2" s="1"/>
  <c r="M26" i="2"/>
  <c r="N26" i="2" s="1"/>
  <c r="L28" i="2"/>
  <c r="N28" i="2" s="1"/>
  <c r="M24" i="2"/>
  <c r="L24" i="2"/>
  <c r="L20" i="2"/>
  <c r="M22" i="2"/>
  <c r="N22" i="2" s="1"/>
  <c r="L16" i="2"/>
  <c r="K4" i="2"/>
  <c r="L15" i="2"/>
  <c r="M21" i="2"/>
  <c r="N21" i="2" s="1"/>
  <c r="M20" i="2"/>
  <c r="N20" i="2" s="1"/>
  <c r="M19" i="2"/>
  <c r="N19" i="2" s="1"/>
  <c r="M17" i="2"/>
  <c r="N17" i="2" s="1"/>
  <c r="M18" i="2"/>
  <c r="N18" i="2" s="1"/>
  <c r="L11" i="2"/>
  <c r="L13" i="2"/>
  <c r="L9" i="2"/>
  <c r="M16" i="2"/>
  <c r="N16" i="2" s="1"/>
  <c r="L8" i="2"/>
  <c r="L12" i="2"/>
  <c r="M15" i="2"/>
  <c r="N15" i="2" s="1"/>
  <c r="M9" i="2"/>
  <c r="M8" i="2"/>
  <c r="M14" i="2"/>
  <c r="N14" i="2" s="1"/>
  <c r="M12" i="2"/>
  <c r="M13" i="2"/>
  <c r="M10" i="2"/>
  <c r="N10" i="2" s="1"/>
  <c r="M11" i="2"/>
  <c r="N71" i="2" l="1"/>
  <c r="N66" i="2"/>
  <c r="N63" i="2"/>
  <c r="N29" i="2"/>
  <c r="N40" i="2"/>
  <c r="N59" i="2"/>
  <c r="N27" i="2"/>
  <c r="N33" i="2"/>
  <c r="N48" i="2"/>
  <c r="N49" i="2"/>
  <c r="N53" i="2"/>
  <c r="N55" i="2"/>
  <c r="N39" i="2"/>
  <c r="N43" i="2"/>
  <c r="N23" i="2"/>
  <c r="N31" i="2"/>
  <c r="N61" i="2"/>
  <c r="N51" i="2"/>
  <c r="N52" i="2"/>
  <c r="N24" i="2"/>
  <c r="N32" i="2"/>
  <c r="M4" i="2"/>
  <c r="L4" i="2"/>
  <c r="N12" i="2"/>
  <c r="N8" i="2"/>
  <c r="N9" i="2"/>
  <c r="N11" i="2"/>
  <c r="N13" i="2"/>
  <c r="N4" i="2" l="1"/>
  <c r="N3" i="2" s="1"/>
</calcChain>
</file>

<file path=xl/sharedStrings.xml><?xml version="1.0" encoding="utf-8"?>
<sst xmlns="http://schemas.openxmlformats.org/spreadsheetml/2006/main" count="141" uniqueCount="97">
  <si>
    <t>Uiterste
minimum
aantal</t>
  </si>
  <si>
    <t>aantal
ingekocht</t>
  </si>
  <si>
    <t>aantal
verkocht</t>
  </si>
  <si>
    <t>4 (104)</t>
  </si>
  <si>
    <t>5 (110)</t>
  </si>
  <si>
    <t>6 (116)</t>
  </si>
  <si>
    <t>7 (122)</t>
  </si>
  <si>
    <t>8 (128)</t>
  </si>
  <si>
    <t>9 (134)</t>
  </si>
  <si>
    <t>10 (140)</t>
  </si>
  <si>
    <t>4 (104</t>
  </si>
  <si>
    <t>Extern
artikel
nummer</t>
  </si>
  <si>
    <t>Intern
artikel
nummer</t>
  </si>
  <si>
    <t>Artikel</t>
  </si>
  <si>
    <t>Omschrijving</t>
  </si>
  <si>
    <t>soort</t>
  </si>
  <si>
    <t>btw perc</t>
  </si>
  <si>
    <t>inkoopprijs per stuk ex btw</t>
  </si>
  <si>
    <t>inkoopprijs per stuk incl btw</t>
  </si>
  <si>
    <t>verkoopprijs per stuk incl btw</t>
  </si>
  <si>
    <t>verkoopprijs per stuk excl btw</t>
  </si>
  <si>
    <t>Marge excl btw per artikel</t>
  </si>
  <si>
    <t>Marge excl btw per artikel in %</t>
  </si>
  <si>
    <t>a</t>
  </si>
  <si>
    <t>Start voorraad</t>
  </si>
  <si>
    <t>Leverancier</t>
  </si>
  <si>
    <t>datum inkoop</t>
  </si>
  <si>
    <t>jansen</t>
  </si>
  <si>
    <t>piet</t>
  </si>
  <si>
    <t>okok</t>
  </si>
  <si>
    <t>t</t>
  </si>
  <si>
    <t>Eind voorraad</t>
  </si>
  <si>
    <t>Totale voorraad waarde excl btw</t>
  </si>
  <si>
    <t>h</t>
  </si>
  <si>
    <t>i</t>
  </si>
  <si>
    <t>j</t>
  </si>
  <si>
    <t>inkoopsignaal; voorraad &lt; minimum</t>
  </si>
  <si>
    <t>wit is in te vullen</t>
  </si>
  <si>
    <t>wordt berekend</t>
  </si>
  <si>
    <t>Artikel A</t>
  </si>
  <si>
    <t>Artikel B</t>
  </si>
  <si>
    <t>Artikel C</t>
  </si>
  <si>
    <t>Artikel FZ</t>
  </si>
  <si>
    <t>25-99</t>
  </si>
  <si>
    <t>aa11</t>
  </si>
  <si>
    <t>aa55</t>
  </si>
  <si>
    <t>karel</t>
  </si>
  <si>
    <t>greet</t>
  </si>
  <si>
    <t>jhjhjf</t>
  </si>
  <si>
    <t>freek</t>
  </si>
  <si>
    <t>rij verko</t>
  </si>
  <si>
    <t>kleinste</t>
  </si>
  <si>
    <t>regel nr</t>
  </si>
  <si>
    <t>Debiteur</t>
  </si>
  <si>
    <t>Bedrag</t>
  </si>
  <si>
    <t>Factuur</t>
  </si>
  <si>
    <t>Zelf in te vullen</t>
  </si>
  <si>
    <t>Omzet incl btw</t>
  </si>
  <si>
    <t>Datum</t>
  </si>
  <si>
    <r>
      <t>Kies</t>
    </r>
    <r>
      <rPr>
        <sz val="8"/>
        <color theme="0" tint="-0.499984740745262"/>
        <rFont val="Wingdings 3"/>
        <family val="1"/>
        <charset val="2"/>
      </rPr>
      <t xml:space="preserve"> q</t>
    </r>
  </si>
  <si>
    <t>check de verkopen met facturatie op blad check verkopen</t>
  </si>
  <si>
    <t>b=a+btw%</t>
  </si>
  <si>
    <t>c</t>
  </si>
  <si>
    <t>d=c+btw%</t>
  </si>
  <si>
    <t>e=c-a</t>
  </si>
  <si>
    <t>f=e/a</t>
  </si>
  <si>
    <t>g</t>
  </si>
  <si>
    <t>k=h+i-j</t>
  </si>
  <si>
    <t>l=k*a</t>
  </si>
  <si>
    <t>Voorraad overzicht</t>
  </si>
  <si>
    <t>Klien</t>
  </si>
  <si>
    <t>fietstrapje</t>
  </si>
  <si>
    <t>armeagddon</t>
  </si>
  <si>
    <t>boottochtje</t>
  </si>
  <si>
    <t>wasmachine</t>
  </si>
  <si>
    <t>handschoen</t>
  </si>
  <si>
    <t>pop</t>
  </si>
  <si>
    <t>popi1</t>
  </si>
  <si>
    <t>polol</t>
  </si>
  <si>
    <t>loos</t>
  </si>
  <si>
    <t>elektro</t>
  </si>
  <si>
    <t>onkyo</t>
  </si>
  <si>
    <t>nr</t>
  </si>
  <si>
    <t>Verkopen uit voorraadlijst, check met gefactureerd</t>
  </si>
  <si>
    <t>Kostprijs verkopen</t>
  </si>
  <si>
    <t>btw%</t>
  </si>
  <si>
    <t>gemiddeld €</t>
  </si>
  <si>
    <t>W.Willemstein</t>
  </si>
  <si>
    <r>
      <t xml:space="preserve"> Boekine</t>
    </r>
    <r>
      <rPr>
        <sz val="10"/>
        <color indexed="53"/>
        <rFont val="Arial"/>
        <family val="2"/>
      </rPr>
      <t xml:space="preserve">x </t>
    </r>
    <r>
      <rPr>
        <sz val="10"/>
        <color indexed="58"/>
        <rFont val="Wingdings"/>
        <charset val="2"/>
      </rPr>
      <t>&amp;</t>
    </r>
    <r>
      <rPr>
        <sz val="8"/>
        <color indexed="58"/>
        <rFont val="Arial"/>
        <family val="2"/>
      </rPr>
      <t/>
    </r>
  </si>
  <si>
    <t>aber</t>
  </si>
  <si>
    <t>standrd</t>
  </si>
  <si>
    <t>per stuk</t>
  </si>
  <si>
    <t>Niet invullen, wordt gehaald uit de voorraadlijst</t>
  </si>
  <si>
    <t>Marge op verkopen</t>
  </si>
  <si>
    <t xml:space="preserve"> ∑</t>
  </si>
  <si>
    <t>&lt;</t>
  </si>
  <si>
    <t>code..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</si>
</sst>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d/mm/yy;@"/>
    <numFmt numFmtId="166" formatCode="#,##0.0"/>
    <numFmt numFmtId="167" formatCode="#,##0.00_ ;\-#,##0.00\ "/>
  </numFmts>
  <fonts count="19" x14ac:knownFonts="1">
    <font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0" tint="-0.499984740745262"/>
      <name val="Arial"/>
      <family val="2"/>
    </font>
    <font>
      <sz val="8"/>
      <color theme="0" tint="-0.499984740745262"/>
      <name val="Wingdings 3"/>
      <family val="1"/>
      <charset val="2"/>
    </font>
    <font>
      <i/>
      <sz val="8"/>
      <color theme="0" tint="-0.499984740745262"/>
      <name val="Arial"/>
      <family val="2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10"/>
      <color indexed="58"/>
      <name val="Arial"/>
      <family val="2"/>
    </font>
    <font>
      <sz val="10"/>
      <color indexed="53"/>
      <name val="Arial"/>
      <family val="2"/>
    </font>
    <font>
      <sz val="10"/>
      <color indexed="58"/>
      <name val="Wingdings"/>
      <charset val="2"/>
    </font>
    <font>
      <sz val="8"/>
      <color indexed="58"/>
      <name val="Arial"/>
      <family val="2"/>
    </font>
    <font>
      <b/>
      <sz val="9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double">
        <color auto="1"/>
      </right>
      <top style="thin">
        <color indexed="64"/>
      </top>
      <bottom style="thin">
        <color theme="0" tint="-0.499984740745262"/>
      </bottom>
      <diagonal/>
    </border>
    <border>
      <left style="double">
        <color auto="1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double">
        <color auto="1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6" fontId="0" fillId="0" borderId="0" xfId="0" applyNumberFormat="1"/>
    <xf numFmtId="166" fontId="2" fillId="0" borderId="1" xfId="0" applyNumberFormat="1" applyFont="1" applyBorder="1"/>
    <xf numFmtId="166" fontId="2" fillId="0" borderId="0" xfId="0" applyNumberFormat="1" applyFont="1"/>
    <xf numFmtId="166" fontId="4" fillId="0" borderId="0" xfId="0" applyNumberFormat="1" applyFont="1" applyFill="1"/>
    <xf numFmtId="166" fontId="4" fillId="2" borderId="1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" xfId="0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top" wrapText="1"/>
    </xf>
    <xf numFmtId="166" fontId="2" fillId="5" borderId="1" xfId="0" applyNumberFormat="1" applyFont="1" applyFill="1" applyBorder="1" applyAlignment="1">
      <alignment vertical="top" wrapText="1"/>
    </xf>
    <xf numFmtId="4" fontId="2" fillId="5" borderId="2" xfId="0" applyNumberFormat="1" applyFont="1" applyFill="1" applyBorder="1" applyAlignment="1">
      <alignment vertical="top" wrapText="1"/>
    </xf>
    <xf numFmtId="0" fontId="6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0" fillId="3" borderId="1" xfId="0" applyFill="1" applyBorder="1"/>
    <xf numFmtId="0" fontId="2" fillId="5" borderId="1" xfId="0" applyFont="1" applyFill="1" applyBorder="1" applyAlignment="1">
      <alignment vertical="top"/>
    </xf>
    <xf numFmtId="0" fontId="12" fillId="0" borderId="0" xfId="0" applyFont="1" applyAlignment="1">
      <alignment wrapText="1"/>
    </xf>
    <xf numFmtId="0" fontId="12" fillId="0" borderId="0" xfId="0" applyFont="1"/>
    <xf numFmtId="9" fontId="8" fillId="0" borderId="7" xfId="0" applyNumberFormat="1" applyFont="1" applyBorder="1"/>
    <xf numFmtId="0" fontId="2" fillId="0" borderId="0" xfId="0" applyFont="1"/>
    <xf numFmtId="166" fontId="2" fillId="7" borderId="1" xfId="0" applyNumberFormat="1" applyFont="1" applyFill="1" applyBorder="1"/>
    <xf numFmtId="0" fontId="0" fillId="0" borderId="0" xfId="0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4" fillId="0" borderId="0" xfId="0" applyFont="1" applyAlignment="1" applyProtection="1">
      <protection hidden="1"/>
    </xf>
    <xf numFmtId="0" fontId="10" fillId="0" borderId="0" xfId="0" applyFont="1" applyProtection="1">
      <protection hidden="1"/>
    </xf>
    <xf numFmtId="0" fontId="0" fillId="7" borderId="8" xfId="0" applyFill="1" applyBorder="1"/>
    <xf numFmtId="0" fontId="2" fillId="7" borderId="3" xfId="0" applyFont="1" applyFill="1" applyBorder="1" applyAlignment="1">
      <alignment horizontal="left" indent="1"/>
    </xf>
    <xf numFmtId="0" fontId="2" fillId="5" borderId="5" xfId="0" applyFont="1" applyFill="1" applyBorder="1" applyAlignment="1">
      <alignment vertical="top"/>
    </xf>
    <xf numFmtId="0" fontId="5" fillId="5" borderId="8" xfId="0" applyFont="1" applyFill="1" applyBorder="1" applyAlignment="1">
      <alignment horizontal="left" indent="1"/>
    </xf>
    <xf numFmtId="0" fontId="5" fillId="5" borderId="5" xfId="0" applyFont="1" applyFill="1" applyBorder="1" applyAlignment="1">
      <alignment horizontal="left" indent="1"/>
    </xf>
    <xf numFmtId="166" fontId="2" fillId="3" borderId="1" xfId="0" applyNumberFormat="1" applyFont="1" applyFill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left"/>
      <protection hidden="1"/>
    </xf>
    <xf numFmtId="164" fontId="2" fillId="0" borderId="10" xfId="0" applyNumberFormat="1" applyFont="1" applyBorder="1" applyProtection="1">
      <protection hidden="1"/>
    </xf>
    <xf numFmtId="4" fontId="2" fillId="0" borderId="10" xfId="0" applyNumberFormat="1" applyFont="1" applyBorder="1" applyProtection="1">
      <protection hidden="1"/>
    </xf>
    <xf numFmtId="166" fontId="2" fillId="3" borderId="10" xfId="0" applyNumberFormat="1" applyFont="1" applyFill="1" applyBorder="1" applyProtection="1">
      <protection hidden="1"/>
    </xf>
    <xf numFmtId="4" fontId="2" fillId="0" borderId="10" xfId="0" applyNumberFormat="1" applyFont="1" applyBorder="1" applyProtection="1">
      <protection locked="0"/>
    </xf>
    <xf numFmtId="0" fontId="2" fillId="0" borderId="12" xfId="0" applyFont="1" applyBorder="1" applyProtection="1">
      <protection hidden="1"/>
    </xf>
    <xf numFmtId="0" fontId="2" fillId="0" borderId="7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left"/>
      <protection hidden="1"/>
    </xf>
    <xf numFmtId="164" fontId="2" fillId="0" borderId="7" xfId="0" applyNumberFormat="1" applyFont="1" applyBorder="1" applyProtection="1">
      <protection hidden="1"/>
    </xf>
    <xf numFmtId="4" fontId="2" fillId="0" borderId="7" xfId="0" applyNumberFormat="1" applyFont="1" applyBorder="1" applyProtection="1">
      <protection hidden="1"/>
    </xf>
    <xf numFmtId="166" fontId="2" fillId="3" borderId="7" xfId="0" applyNumberFormat="1" applyFont="1" applyFill="1" applyBorder="1" applyProtection="1">
      <protection hidden="1"/>
    </xf>
    <xf numFmtId="4" fontId="2" fillId="0" borderId="7" xfId="0" applyNumberFormat="1" applyFont="1" applyBorder="1" applyProtection="1">
      <protection locked="0"/>
    </xf>
    <xf numFmtId="0" fontId="2" fillId="0" borderId="14" xfId="0" applyFont="1" applyBorder="1" applyProtection="1">
      <protection hidden="1"/>
    </xf>
    <xf numFmtId="0" fontId="2" fillId="0" borderId="15" xfId="0" applyFont="1" applyBorder="1" applyAlignment="1" applyProtection="1">
      <alignment horizontal="right"/>
      <protection hidden="1"/>
    </xf>
    <xf numFmtId="0" fontId="2" fillId="0" borderId="15" xfId="0" applyFont="1" applyBorder="1" applyAlignment="1" applyProtection="1">
      <alignment horizontal="left"/>
      <protection hidden="1"/>
    </xf>
    <xf numFmtId="164" fontId="2" fillId="0" borderId="15" xfId="0" applyNumberFormat="1" applyFont="1" applyBorder="1" applyProtection="1">
      <protection hidden="1"/>
    </xf>
    <xf numFmtId="4" fontId="2" fillId="0" borderId="15" xfId="0" applyNumberFormat="1" applyFont="1" applyBorder="1" applyProtection="1">
      <protection hidden="1"/>
    </xf>
    <xf numFmtId="166" fontId="2" fillId="3" borderId="15" xfId="0" applyNumberFormat="1" applyFont="1" applyFill="1" applyBorder="1" applyProtection="1">
      <protection hidden="1"/>
    </xf>
    <xf numFmtId="4" fontId="2" fillId="0" borderId="15" xfId="0" applyNumberFormat="1" applyFont="1" applyBorder="1" applyProtection="1">
      <protection locked="0"/>
    </xf>
    <xf numFmtId="165" fontId="2" fillId="0" borderId="10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165" fontId="2" fillId="0" borderId="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0" fontId="2" fillId="0" borderId="15" xfId="0" applyFont="1" applyBorder="1" applyProtection="1">
      <protection locked="0"/>
    </xf>
    <xf numFmtId="4" fontId="2" fillId="0" borderId="16" xfId="0" applyNumberFormat="1" applyFont="1" applyBorder="1" applyProtection="1">
      <protection locked="0"/>
    </xf>
    <xf numFmtId="4" fontId="2" fillId="0" borderId="17" xfId="0" applyNumberFormat="1" applyFont="1" applyBorder="1" applyProtection="1">
      <protection hidden="1"/>
    </xf>
    <xf numFmtId="4" fontId="2" fillId="0" borderId="18" xfId="0" applyNumberFormat="1" applyFont="1" applyBorder="1" applyProtection="1">
      <protection locked="0"/>
    </xf>
    <xf numFmtId="4" fontId="2" fillId="0" borderId="19" xfId="0" applyNumberFormat="1" applyFont="1" applyBorder="1" applyProtection="1">
      <protection hidden="1"/>
    </xf>
    <xf numFmtId="4" fontId="2" fillId="0" borderId="20" xfId="0" applyNumberFormat="1" applyFont="1" applyBorder="1" applyProtection="1">
      <protection locked="0"/>
    </xf>
    <xf numFmtId="4" fontId="2" fillId="0" borderId="21" xfId="0" applyNumberFormat="1" applyFont="1" applyBorder="1" applyProtection="1">
      <protection locked="0"/>
    </xf>
    <xf numFmtId="0" fontId="2" fillId="5" borderId="23" xfId="0" applyFont="1" applyFill="1" applyBorder="1" applyAlignment="1">
      <alignment vertical="top"/>
    </xf>
    <xf numFmtId="0" fontId="2" fillId="5" borderId="23" xfId="0" applyFont="1" applyFill="1" applyBorder="1" applyAlignment="1">
      <alignment horizontal="left" indent="1"/>
    </xf>
    <xf numFmtId="0" fontId="0" fillId="7" borderId="24" xfId="0" applyFill="1" applyBorder="1"/>
    <xf numFmtId="0" fontId="2" fillId="7" borderId="6" xfId="0" applyFont="1" applyFill="1" applyBorder="1" applyAlignment="1" applyProtection="1">
      <alignment vertical="top" wrapText="1"/>
      <protection hidden="1"/>
    </xf>
    <xf numFmtId="4" fontId="2" fillId="7" borderId="6" xfId="0" applyNumberFormat="1" applyFont="1" applyFill="1" applyBorder="1" applyAlignment="1" applyProtection="1">
      <alignment vertical="top" wrapText="1"/>
      <protection hidden="1"/>
    </xf>
    <xf numFmtId="166" fontId="2" fillId="3" borderId="6" xfId="0" applyNumberFormat="1" applyFont="1" applyFill="1" applyBorder="1" applyAlignment="1" applyProtection="1">
      <alignment vertical="top" wrapText="1"/>
      <protection hidden="1"/>
    </xf>
    <xf numFmtId="166" fontId="2" fillId="9" borderId="4" xfId="0" applyNumberFormat="1" applyFont="1" applyFill="1" applyBorder="1" applyAlignment="1" applyProtection="1">
      <alignment vertical="top" wrapText="1"/>
      <protection hidden="1"/>
    </xf>
    <xf numFmtId="166" fontId="2" fillId="9" borderId="22" xfId="0" applyNumberFormat="1" applyFont="1" applyFill="1" applyBorder="1" applyAlignment="1" applyProtection="1">
      <alignment vertical="top" wrapText="1"/>
      <protection hidden="1"/>
    </xf>
    <xf numFmtId="4" fontId="2" fillId="0" borderId="25" xfId="0" applyNumberFormat="1" applyFont="1" applyBorder="1" applyProtection="1">
      <protection hidden="1"/>
    </xf>
    <xf numFmtId="166" fontId="13" fillId="0" borderId="0" xfId="0" applyNumberFormat="1" applyFont="1" applyAlignment="1">
      <alignment horizontal="right"/>
    </xf>
    <xf numFmtId="164" fontId="8" fillId="0" borderId="0" xfId="0" applyNumberFormat="1" applyFont="1" applyProtection="1">
      <protection hidden="1"/>
    </xf>
    <xf numFmtId="4" fontId="2" fillId="9" borderId="1" xfId="0" applyNumberFormat="1" applyFont="1" applyFill="1" applyBorder="1" applyProtection="1">
      <protection hidden="1"/>
    </xf>
    <xf numFmtId="166" fontId="2" fillId="5" borderId="1" xfId="0" applyNumberFormat="1" applyFont="1" applyFill="1" applyBorder="1" applyProtection="1">
      <protection hidden="1"/>
    </xf>
    <xf numFmtId="166" fontId="2" fillId="8" borderId="1" xfId="0" applyNumberFormat="1" applyFont="1" applyFill="1" applyBorder="1" applyProtection="1">
      <protection hidden="1"/>
    </xf>
    <xf numFmtId="4" fontId="2" fillId="5" borderId="1" xfId="0" applyNumberFormat="1" applyFont="1" applyFill="1" applyBorder="1" applyProtection="1">
      <protection hidden="1"/>
    </xf>
    <xf numFmtId="167" fontId="2" fillId="4" borderId="1" xfId="0" applyNumberFormat="1" applyFont="1" applyFill="1" applyBorder="1" applyProtection="1">
      <protection hidden="1"/>
    </xf>
    <xf numFmtId="0" fontId="2" fillId="6" borderId="9" xfId="0" applyFont="1" applyFill="1" applyBorder="1"/>
    <xf numFmtId="0" fontId="2" fillId="0" borderId="10" xfId="0" applyFont="1" applyBorder="1" applyAlignment="1" applyProtection="1">
      <alignment horizontal="right"/>
      <protection locked="0"/>
    </xf>
    <xf numFmtId="164" fontId="2" fillId="0" borderId="10" xfId="0" applyNumberFormat="1" applyFont="1" applyBorder="1" applyProtection="1">
      <protection locked="0"/>
    </xf>
    <xf numFmtId="4" fontId="2" fillId="6" borderId="10" xfId="0" applyNumberFormat="1" applyFont="1" applyFill="1" applyBorder="1" applyProtection="1">
      <protection hidden="1"/>
    </xf>
    <xf numFmtId="164" fontId="2" fillId="6" borderId="10" xfId="0" applyNumberFormat="1" applyFont="1" applyFill="1" applyBorder="1" applyProtection="1">
      <protection hidden="1"/>
    </xf>
    <xf numFmtId="166" fontId="2" fillId="0" borderId="10" xfId="0" applyNumberFormat="1" applyFont="1" applyBorder="1" applyProtection="1">
      <protection locked="0"/>
    </xf>
    <xf numFmtId="166" fontId="2" fillId="6" borderId="10" xfId="0" applyNumberFormat="1" applyFont="1" applyFill="1" applyBorder="1" applyProtection="1">
      <protection hidden="1"/>
    </xf>
    <xf numFmtId="4" fontId="2" fillId="6" borderId="11" xfId="0" applyNumberFormat="1" applyFont="1" applyFill="1" applyBorder="1" applyProtection="1">
      <protection hidden="1"/>
    </xf>
    <xf numFmtId="0" fontId="2" fillId="6" borderId="12" xfId="0" applyFont="1" applyFill="1" applyBorder="1"/>
    <xf numFmtId="0" fontId="2" fillId="0" borderId="7" xfId="0" applyFont="1" applyBorder="1" applyAlignment="1" applyProtection="1">
      <alignment horizontal="right"/>
      <protection locked="0"/>
    </xf>
    <xf numFmtId="164" fontId="2" fillId="0" borderId="7" xfId="0" applyNumberFormat="1" applyFont="1" applyBorder="1" applyProtection="1">
      <protection locked="0"/>
    </xf>
    <xf numFmtId="4" fontId="2" fillId="6" borderId="7" xfId="0" applyNumberFormat="1" applyFont="1" applyFill="1" applyBorder="1" applyProtection="1">
      <protection hidden="1"/>
    </xf>
    <xf numFmtId="164" fontId="2" fillId="6" borderId="7" xfId="0" applyNumberFormat="1" applyFont="1" applyFill="1" applyBorder="1" applyProtection="1">
      <protection hidden="1"/>
    </xf>
    <xf numFmtId="166" fontId="2" fillId="0" borderId="7" xfId="0" applyNumberFormat="1" applyFont="1" applyBorder="1" applyProtection="1">
      <protection locked="0"/>
    </xf>
    <xf numFmtId="166" fontId="2" fillId="6" borderId="7" xfId="0" applyNumberFormat="1" applyFont="1" applyFill="1" applyBorder="1" applyProtection="1">
      <protection hidden="1"/>
    </xf>
    <xf numFmtId="4" fontId="2" fillId="6" borderId="13" xfId="0" applyNumberFormat="1" applyFont="1" applyFill="1" applyBorder="1" applyProtection="1">
      <protection hidden="1"/>
    </xf>
    <xf numFmtId="0" fontId="2" fillId="6" borderId="14" xfId="0" applyFont="1" applyFill="1" applyBorder="1"/>
    <xf numFmtId="0" fontId="2" fillId="0" borderId="15" xfId="0" applyFont="1" applyBorder="1" applyAlignment="1" applyProtection="1">
      <alignment horizontal="right"/>
      <protection locked="0"/>
    </xf>
    <xf numFmtId="164" fontId="2" fillId="0" borderId="15" xfId="0" applyNumberFormat="1" applyFont="1" applyBorder="1" applyProtection="1">
      <protection locked="0"/>
    </xf>
    <xf numFmtId="4" fontId="2" fillId="6" borderId="15" xfId="0" applyNumberFormat="1" applyFont="1" applyFill="1" applyBorder="1" applyProtection="1">
      <protection hidden="1"/>
    </xf>
    <xf numFmtId="164" fontId="2" fillId="6" borderId="15" xfId="0" applyNumberFormat="1" applyFont="1" applyFill="1" applyBorder="1" applyProtection="1">
      <protection hidden="1"/>
    </xf>
    <xf numFmtId="166" fontId="2" fillId="0" borderId="15" xfId="0" applyNumberFormat="1" applyFont="1" applyBorder="1" applyProtection="1">
      <protection locked="0"/>
    </xf>
    <xf numFmtId="166" fontId="2" fillId="6" borderId="15" xfId="0" applyNumberFormat="1" applyFont="1" applyFill="1" applyBorder="1" applyProtection="1">
      <protection hidden="1"/>
    </xf>
    <xf numFmtId="4" fontId="2" fillId="6" borderId="16" xfId="0" applyNumberFormat="1" applyFont="1" applyFill="1" applyBorder="1" applyProtection="1">
      <protection hidden="1"/>
    </xf>
    <xf numFmtId="0" fontId="8" fillId="0" borderId="0" xfId="0" applyFont="1" applyProtection="1">
      <protection hidden="1"/>
    </xf>
    <xf numFmtId="0" fontId="18" fillId="0" borderId="0" xfId="0" applyFont="1"/>
    <xf numFmtId="0" fontId="8" fillId="0" borderId="7" xfId="0" applyFont="1" applyBorder="1" applyProtection="1">
      <protection locked="0" hidden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1">
    <cellStyle name="Standaard" xfId="0" builtinId="0"/>
  </cellStyles>
  <dxfs count="5">
    <dxf>
      <fill>
        <patternFill>
          <bgColor theme="4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09"/>
  <sheetViews>
    <sheetView showGridLines="0" workbookViewId="0">
      <pane ySplit="8" topLeftCell="A15" activePane="bottomLeft" state="frozen"/>
      <selection pane="bottomLeft" activeCell="E25" sqref="E25"/>
    </sheetView>
  </sheetViews>
  <sheetFormatPr defaultRowHeight="12" x14ac:dyDescent="0.2"/>
  <cols>
    <col min="1" max="1" width="4.7109375" style="27" customWidth="1"/>
    <col min="2" max="2" width="4.5703125" customWidth="1"/>
    <col min="6" max="6" width="8.7109375" customWidth="1"/>
    <col min="7" max="7" width="16.7109375" customWidth="1"/>
    <col min="8" max="8" width="21.7109375" customWidth="1"/>
    <col min="9" max="10" width="8.7109375" customWidth="1"/>
    <col min="11" max="11" width="7.140625" customWidth="1"/>
    <col min="12" max="13" width="9.7109375" style="2" customWidth="1"/>
    <col min="14" max="17" width="9.7109375" customWidth="1"/>
    <col min="18" max="22" width="7.7109375" style="3" customWidth="1"/>
    <col min="23" max="23" width="10" style="2" customWidth="1"/>
    <col min="25" max="27" width="9.140625" style="25"/>
  </cols>
  <sheetData>
    <row r="1" spans="1:42" ht="4.5" customHeight="1" x14ac:dyDescent="0.2">
      <c r="T1" s="6"/>
    </row>
    <row r="2" spans="1:42" x14ac:dyDescent="0.2">
      <c r="I2" s="4"/>
      <c r="J2" s="5" t="s">
        <v>37</v>
      </c>
      <c r="AA2" s="30" t="s">
        <v>87</v>
      </c>
      <c r="AO2" s="14" t="s">
        <v>85</v>
      </c>
      <c r="AP2" s="22">
        <v>0.06</v>
      </c>
    </row>
    <row r="3" spans="1:42" ht="12.75" customHeight="1" x14ac:dyDescent="0.2">
      <c r="C3" s="115" t="s">
        <v>69</v>
      </c>
      <c r="D3" s="116"/>
      <c r="E3" s="116"/>
      <c r="F3" s="116"/>
      <c r="G3" s="117"/>
      <c r="I3" s="7" t="s">
        <v>34</v>
      </c>
      <c r="J3" s="6" t="s">
        <v>36</v>
      </c>
      <c r="X3" s="8" t="s">
        <v>86</v>
      </c>
      <c r="AA3" s="29" t="s">
        <v>88</v>
      </c>
      <c r="AC3" s="114" t="s">
        <v>96</v>
      </c>
      <c r="AD3" s="112" t="str">
        <f>IF(AC3=554421,"code ok","x")</f>
        <v>x</v>
      </c>
      <c r="AO3" s="23"/>
      <c r="AP3" s="22">
        <v>0.19</v>
      </c>
    </row>
    <row r="4" spans="1:42" ht="12" customHeight="1" thickBot="1" x14ac:dyDescent="0.25">
      <c r="C4" s="118"/>
      <c r="D4" s="119"/>
      <c r="E4" s="119"/>
      <c r="F4" s="119"/>
      <c r="G4" s="120"/>
      <c r="I4" s="24"/>
      <c r="J4" s="5" t="s">
        <v>38</v>
      </c>
      <c r="X4" s="8" t="s">
        <v>91</v>
      </c>
      <c r="AA4" s="29"/>
      <c r="AO4" s="23"/>
      <c r="AP4" s="22">
        <v>0.21</v>
      </c>
    </row>
    <row r="5" spans="1:42" x14ac:dyDescent="0.2">
      <c r="I5" s="18"/>
      <c r="J5" s="5" t="s">
        <v>60</v>
      </c>
      <c r="R5" s="81" t="s">
        <v>94</v>
      </c>
      <c r="S5" s="84">
        <f>SUBTOTAL(9,S9:S710)</f>
        <v>39.200000000000003</v>
      </c>
      <c r="T5" s="84">
        <f>SUBTOTAL(9,T9:T710)</f>
        <v>227</v>
      </c>
      <c r="U5" s="85">
        <f>SUBTOTAL(9,U9:U710)</f>
        <v>52</v>
      </c>
      <c r="V5" s="84">
        <f>SUBTOTAL(9,V9:V710)</f>
        <v>214.2</v>
      </c>
      <c r="W5" s="86">
        <f>SUBTOTAL(9,W9:W710)</f>
        <v>4370.5899999999992</v>
      </c>
      <c r="X5" s="87">
        <f>W5/V5</f>
        <v>20.404248366013068</v>
      </c>
      <c r="AO5" s="23"/>
      <c r="AP5" s="22">
        <v>0</v>
      </c>
    </row>
    <row r="6" spans="1:42" x14ac:dyDescent="0.2">
      <c r="K6" s="14"/>
    </row>
    <row r="7" spans="1:42" x14ac:dyDescent="0.2">
      <c r="K7" s="14" t="s">
        <v>59</v>
      </c>
      <c r="L7" s="16" t="s">
        <v>23</v>
      </c>
      <c r="M7" s="16" t="s">
        <v>61</v>
      </c>
      <c r="N7" s="15" t="s">
        <v>62</v>
      </c>
      <c r="O7" s="15" t="s">
        <v>63</v>
      </c>
      <c r="P7" s="15" t="s">
        <v>64</v>
      </c>
      <c r="Q7" s="15" t="s">
        <v>65</v>
      </c>
      <c r="R7" s="17" t="s">
        <v>66</v>
      </c>
      <c r="S7" s="17" t="s">
        <v>33</v>
      </c>
      <c r="T7" s="17" t="s">
        <v>34</v>
      </c>
      <c r="U7" s="17" t="s">
        <v>35</v>
      </c>
      <c r="V7" s="17" t="s">
        <v>67</v>
      </c>
      <c r="W7" s="16" t="s">
        <v>68</v>
      </c>
    </row>
    <row r="8" spans="1:42" ht="47.25" customHeight="1" x14ac:dyDescent="0.2">
      <c r="B8" s="9" t="s">
        <v>52</v>
      </c>
      <c r="C8" s="9" t="s">
        <v>11</v>
      </c>
      <c r="D8" s="9" t="s">
        <v>25</v>
      </c>
      <c r="E8" s="9" t="s">
        <v>26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15</v>
      </c>
      <c r="K8" s="9" t="s">
        <v>16</v>
      </c>
      <c r="L8" s="10" t="s">
        <v>17</v>
      </c>
      <c r="M8" s="10" t="s">
        <v>18</v>
      </c>
      <c r="N8" s="9" t="s">
        <v>20</v>
      </c>
      <c r="O8" s="9" t="s">
        <v>19</v>
      </c>
      <c r="P8" s="9" t="s">
        <v>21</v>
      </c>
      <c r="Q8" s="9" t="s">
        <v>22</v>
      </c>
      <c r="R8" s="11" t="s">
        <v>0</v>
      </c>
      <c r="S8" s="11" t="s">
        <v>24</v>
      </c>
      <c r="T8" s="11" t="s">
        <v>1</v>
      </c>
      <c r="U8" s="11" t="s">
        <v>2</v>
      </c>
      <c r="V8" s="11" t="s">
        <v>31</v>
      </c>
      <c r="W8" s="12" t="s">
        <v>32</v>
      </c>
      <c r="X8" s="1"/>
      <c r="Y8" s="26"/>
      <c r="Z8" s="27" t="s">
        <v>50</v>
      </c>
      <c r="AA8" s="27" t="s">
        <v>51</v>
      </c>
    </row>
    <row r="9" spans="1:42" x14ac:dyDescent="0.2">
      <c r="A9" s="28">
        <f>Z9</f>
        <v>9</v>
      </c>
      <c r="B9" s="88">
        <v>1</v>
      </c>
      <c r="C9" s="89">
        <v>104104</v>
      </c>
      <c r="D9" s="59" t="s">
        <v>27</v>
      </c>
      <c r="E9" s="58">
        <v>40933</v>
      </c>
      <c r="F9" s="59"/>
      <c r="G9" s="59" t="s">
        <v>39</v>
      </c>
      <c r="H9" s="59" t="s">
        <v>70</v>
      </c>
      <c r="I9" s="59" t="s">
        <v>3</v>
      </c>
      <c r="J9" s="59"/>
      <c r="K9" s="90">
        <v>0.21</v>
      </c>
      <c r="L9" s="43">
        <v>15</v>
      </c>
      <c r="M9" s="91">
        <f t="shared" ref="M9:M11" si="0">IF(L9="","",IF(ISNUMBER(L9),L9*(1+K9),0))</f>
        <v>18.149999999999999</v>
      </c>
      <c r="N9" s="43">
        <v>16</v>
      </c>
      <c r="O9" s="91">
        <f t="shared" ref="O9:O12" si="1">IF(N9="","",IF(ISNUMBER(N9),N9*(1+K9),0))</f>
        <v>19.36</v>
      </c>
      <c r="P9" s="91">
        <f t="shared" ref="P9:P24" si="2">IF(L9="","",IF(ISERROR(N9-L9),0,N9-L9))</f>
        <v>1</v>
      </c>
      <c r="Q9" s="92">
        <f t="shared" ref="Q9:Q72" si="3">IF(L9="","",IF(ISERROR(P9/L9),0,P9/L9))</f>
        <v>6.6666666666666666E-2</v>
      </c>
      <c r="R9" s="93">
        <v>5</v>
      </c>
      <c r="S9" s="93">
        <v>1</v>
      </c>
      <c r="T9" s="93">
        <v>16</v>
      </c>
      <c r="U9" s="93">
        <v>12</v>
      </c>
      <c r="V9" s="94">
        <f>S9+T9-U9</f>
        <v>5</v>
      </c>
      <c r="W9" s="95">
        <f>IF(ISNUMBER(L9),V9*L9,0)</f>
        <v>75</v>
      </c>
      <c r="X9" s="1"/>
      <c r="Y9" s="26">
        <v>1</v>
      </c>
      <c r="Z9" s="27">
        <f>IF(U9&lt;&gt;0,ROW(),9999)</f>
        <v>9</v>
      </c>
      <c r="AA9" s="27">
        <f>SMALL($Z$9:$Z$709,Y9)</f>
        <v>9</v>
      </c>
    </row>
    <row r="10" spans="1:42" x14ac:dyDescent="0.2">
      <c r="A10" s="28">
        <f t="shared" ref="A10:A29" si="4">Z10</f>
        <v>10</v>
      </c>
      <c r="B10" s="96">
        <v>2</v>
      </c>
      <c r="C10" s="97">
        <v>105110</v>
      </c>
      <c r="D10" s="62" t="s">
        <v>27</v>
      </c>
      <c r="E10" s="61">
        <v>40934</v>
      </c>
      <c r="F10" s="62"/>
      <c r="G10" s="62" t="s">
        <v>39</v>
      </c>
      <c r="H10" s="62" t="s">
        <v>71</v>
      </c>
      <c r="I10" s="62" t="s">
        <v>4</v>
      </c>
      <c r="J10" s="62"/>
      <c r="K10" s="98">
        <v>0.06</v>
      </c>
      <c r="L10" s="50">
        <v>29.95</v>
      </c>
      <c r="M10" s="99">
        <f t="shared" si="0"/>
        <v>31.747</v>
      </c>
      <c r="N10" s="50">
        <v>62.5</v>
      </c>
      <c r="O10" s="99">
        <f t="shared" si="1"/>
        <v>66.25</v>
      </c>
      <c r="P10" s="99">
        <f t="shared" si="2"/>
        <v>32.549999999999997</v>
      </c>
      <c r="Q10" s="100">
        <f t="shared" si="3"/>
        <v>1.0868113522537561</v>
      </c>
      <c r="R10" s="101">
        <v>8</v>
      </c>
      <c r="S10" s="101">
        <v>0</v>
      </c>
      <c r="T10" s="101">
        <v>25</v>
      </c>
      <c r="U10" s="101">
        <v>8</v>
      </c>
      <c r="V10" s="102">
        <f t="shared" ref="V10:V29" si="5">S10+T10-U10</f>
        <v>17</v>
      </c>
      <c r="W10" s="103">
        <f t="shared" ref="W10:W73" si="6">IF(ISNUMBER(L10),V10*L10,0)</f>
        <v>509.15</v>
      </c>
      <c r="X10" s="1"/>
      <c r="Y10" s="26">
        <v>2</v>
      </c>
      <c r="Z10" s="27">
        <f t="shared" ref="Z10:Z68" si="7">IF(U10&lt;&gt;0,ROW(),9999)</f>
        <v>10</v>
      </c>
      <c r="AA10" s="27">
        <f t="shared" ref="AA10:AA73" si="8">SMALL($Z$9:$Z$709,Y10)</f>
        <v>10</v>
      </c>
    </row>
    <row r="11" spans="1:42" x14ac:dyDescent="0.2">
      <c r="A11" s="28">
        <f t="shared" si="4"/>
        <v>9999</v>
      </c>
      <c r="B11" s="96">
        <v>3</v>
      </c>
      <c r="C11" s="97">
        <v>106116</v>
      </c>
      <c r="D11" s="62" t="s">
        <v>27</v>
      </c>
      <c r="E11" s="61">
        <v>40935</v>
      </c>
      <c r="F11" s="62"/>
      <c r="G11" s="62" t="s">
        <v>39</v>
      </c>
      <c r="H11" s="62" t="s">
        <v>71</v>
      </c>
      <c r="I11" s="62" t="s">
        <v>5</v>
      </c>
      <c r="J11" s="62"/>
      <c r="K11" s="98">
        <v>0.06</v>
      </c>
      <c r="L11" s="50">
        <v>29.95</v>
      </c>
      <c r="M11" s="99">
        <f t="shared" si="0"/>
        <v>31.747</v>
      </c>
      <c r="N11" s="50">
        <v>62.5</v>
      </c>
      <c r="O11" s="99">
        <f t="shared" si="1"/>
        <v>66.25</v>
      </c>
      <c r="P11" s="99">
        <f t="shared" si="2"/>
        <v>32.549999999999997</v>
      </c>
      <c r="Q11" s="100">
        <f t="shared" si="3"/>
        <v>1.0868113522537561</v>
      </c>
      <c r="R11" s="101">
        <v>6</v>
      </c>
      <c r="S11" s="101">
        <v>0</v>
      </c>
      <c r="T11" s="101">
        <v>30</v>
      </c>
      <c r="U11" s="101">
        <v>0</v>
      </c>
      <c r="V11" s="102">
        <f t="shared" si="5"/>
        <v>30</v>
      </c>
      <c r="W11" s="103">
        <f t="shared" si="6"/>
        <v>898.5</v>
      </c>
      <c r="X11" s="1"/>
      <c r="Y11" s="26">
        <v>3</v>
      </c>
      <c r="Z11" s="27">
        <f t="shared" si="7"/>
        <v>9999</v>
      </c>
      <c r="AA11" s="27">
        <f t="shared" si="8"/>
        <v>13</v>
      </c>
    </row>
    <row r="12" spans="1:42" x14ac:dyDescent="0.2">
      <c r="A12" s="28">
        <f t="shared" si="4"/>
        <v>9999</v>
      </c>
      <c r="B12" s="96">
        <v>4</v>
      </c>
      <c r="C12" s="97">
        <v>107122</v>
      </c>
      <c r="D12" s="62" t="s">
        <v>28</v>
      </c>
      <c r="E12" s="61">
        <v>40936</v>
      </c>
      <c r="F12" s="62"/>
      <c r="G12" s="62" t="s">
        <v>39</v>
      </c>
      <c r="H12" s="62" t="s">
        <v>72</v>
      </c>
      <c r="I12" s="62" t="s">
        <v>6</v>
      </c>
      <c r="J12" s="62"/>
      <c r="K12" s="98">
        <v>0.06</v>
      </c>
      <c r="L12" s="50">
        <v>18</v>
      </c>
      <c r="M12" s="99">
        <f>IF(L12="","",IF(ISNUMBER(L12),L12*(1+K12),0))</f>
        <v>19.080000000000002</v>
      </c>
      <c r="N12" s="50">
        <v>10</v>
      </c>
      <c r="O12" s="99">
        <f t="shared" si="1"/>
        <v>10.600000000000001</v>
      </c>
      <c r="P12" s="99">
        <f t="shared" si="2"/>
        <v>-8</v>
      </c>
      <c r="Q12" s="100">
        <f t="shared" si="3"/>
        <v>-0.44444444444444442</v>
      </c>
      <c r="R12" s="101">
        <v>5</v>
      </c>
      <c r="S12" s="101">
        <v>0</v>
      </c>
      <c r="T12" s="101">
        <v>15</v>
      </c>
      <c r="U12" s="101">
        <v>0</v>
      </c>
      <c r="V12" s="102">
        <f t="shared" si="5"/>
        <v>15</v>
      </c>
      <c r="W12" s="103">
        <f t="shared" si="6"/>
        <v>270</v>
      </c>
      <c r="X12" s="1"/>
      <c r="Y12" s="26">
        <v>4</v>
      </c>
      <c r="Z12" s="27">
        <f t="shared" si="7"/>
        <v>9999</v>
      </c>
      <c r="AA12" s="27">
        <f t="shared" si="8"/>
        <v>16</v>
      </c>
    </row>
    <row r="13" spans="1:42" x14ac:dyDescent="0.2">
      <c r="A13" s="28">
        <f t="shared" si="4"/>
        <v>13</v>
      </c>
      <c r="B13" s="96">
        <v>5</v>
      </c>
      <c r="C13" s="97">
        <v>108128</v>
      </c>
      <c r="D13" s="62" t="s">
        <v>28</v>
      </c>
      <c r="E13" s="61">
        <v>40937</v>
      </c>
      <c r="F13" s="62"/>
      <c r="G13" s="62" t="s">
        <v>42</v>
      </c>
      <c r="H13" s="62" t="s">
        <v>73</v>
      </c>
      <c r="I13" s="62" t="s">
        <v>89</v>
      </c>
      <c r="J13" s="62"/>
      <c r="K13" s="98">
        <v>0.06</v>
      </c>
      <c r="L13" s="50">
        <v>13</v>
      </c>
      <c r="M13" s="99">
        <f t="shared" ref="M13:M32" si="9">IF(L13="","",IF(ISNUMBER(L13),L13*(1+K13),0))</f>
        <v>13.780000000000001</v>
      </c>
      <c r="N13" s="50">
        <v>29.95</v>
      </c>
      <c r="O13" s="99">
        <f>IF(N13="","",IF(ISNUMBER(N13),N13*(1+K13),0))</f>
        <v>31.747</v>
      </c>
      <c r="P13" s="99">
        <f t="shared" si="2"/>
        <v>16.95</v>
      </c>
      <c r="Q13" s="100">
        <f t="shared" si="3"/>
        <v>1.3038461538461539</v>
      </c>
      <c r="R13" s="101">
        <v>10</v>
      </c>
      <c r="S13" s="101">
        <v>0</v>
      </c>
      <c r="T13" s="101">
        <v>10</v>
      </c>
      <c r="U13" s="101">
        <v>16</v>
      </c>
      <c r="V13" s="102">
        <f t="shared" si="5"/>
        <v>-6</v>
      </c>
      <c r="W13" s="103">
        <f t="shared" si="6"/>
        <v>-78</v>
      </c>
      <c r="X13" s="1"/>
      <c r="Y13" s="26">
        <v>5</v>
      </c>
      <c r="Z13" s="27">
        <f t="shared" si="7"/>
        <v>13</v>
      </c>
      <c r="AA13" s="27">
        <f t="shared" si="8"/>
        <v>17</v>
      </c>
    </row>
    <row r="14" spans="1:42" x14ac:dyDescent="0.2">
      <c r="A14" s="28">
        <f t="shared" si="4"/>
        <v>9999</v>
      </c>
      <c r="B14" s="96">
        <v>6</v>
      </c>
      <c r="C14" s="97">
        <v>109134</v>
      </c>
      <c r="D14" s="62" t="s">
        <v>29</v>
      </c>
      <c r="E14" s="61">
        <v>40938</v>
      </c>
      <c r="F14" s="62"/>
      <c r="G14" s="62" t="s">
        <v>39</v>
      </c>
      <c r="H14" s="62" t="s">
        <v>74</v>
      </c>
      <c r="I14" s="62" t="s">
        <v>8</v>
      </c>
      <c r="J14" s="62"/>
      <c r="K14" s="98">
        <v>0.19</v>
      </c>
      <c r="L14" s="50">
        <v>25</v>
      </c>
      <c r="M14" s="99">
        <f t="shared" si="9"/>
        <v>29.75</v>
      </c>
      <c r="N14" s="50">
        <v>39.950000000000003</v>
      </c>
      <c r="O14" s="99">
        <f t="shared" ref="O14:O32" si="10">IF(N14="","",IF(ISNUMBER(N14),N14*(1+K14),0))</f>
        <v>47.540500000000002</v>
      </c>
      <c r="P14" s="99">
        <f t="shared" si="2"/>
        <v>14.950000000000003</v>
      </c>
      <c r="Q14" s="100">
        <f t="shared" si="3"/>
        <v>0.59800000000000009</v>
      </c>
      <c r="R14" s="101">
        <v>12</v>
      </c>
      <c r="S14" s="101">
        <v>1</v>
      </c>
      <c r="T14" s="101">
        <v>6</v>
      </c>
      <c r="U14" s="101">
        <v>0</v>
      </c>
      <c r="V14" s="102">
        <f t="shared" si="5"/>
        <v>7</v>
      </c>
      <c r="W14" s="103">
        <f t="shared" si="6"/>
        <v>175</v>
      </c>
      <c r="X14" s="1"/>
      <c r="Y14" s="26">
        <v>6</v>
      </c>
      <c r="Z14" s="27">
        <f t="shared" si="7"/>
        <v>9999</v>
      </c>
      <c r="AA14" s="27">
        <f t="shared" si="8"/>
        <v>18</v>
      </c>
    </row>
    <row r="15" spans="1:42" x14ac:dyDescent="0.2">
      <c r="A15" s="28">
        <f t="shared" si="4"/>
        <v>9999</v>
      </c>
      <c r="B15" s="96">
        <v>7</v>
      </c>
      <c r="C15" s="97" t="s">
        <v>44</v>
      </c>
      <c r="D15" s="62" t="s">
        <v>30</v>
      </c>
      <c r="E15" s="61">
        <v>40939</v>
      </c>
      <c r="F15" s="62"/>
      <c r="G15" s="62" t="s">
        <v>39</v>
      </c>
      <c r="H15" s="62" t="s">
        <v>75</v>
      </c>
      <c r="I15" s="62" t="s">
        <v>9</v>
      </c>
      <c r="J15" s="62"/>
      <c r="K15" s="98">
        <v>0.21</v>
      </c>
      <c r="L15" s="50">
        <v>15</v>
      </c>
      <c r="M15" s="99">
        <f t="shared" si="9"/>
        <v>18.149999999999999</v>
      </c>
      <c r="N15" s="50">
        <v>34.950000000000003</v>
      </c>
      <c r="O15" s="99">
        <f t="shared" si="10"/>
        <v>42.289500000000004</v>
      </c>
      <c r="P15" s="99">
        <f t="shared" si="2"/>
        <v>19.950000000000003</v>
      </c>
      <c r="Q15" s="100">
        <f t="shared" si="3"/>
        <v>1.3300000000000003</v>
      </c>
      <c r="R15" s="101">
        <v>11</v>
      </c>
      <c r="S15" s="101">
        <v>0</v>
      </c>
      <c r="T15" s="101">
        <v>20</v>
      </c>
      <c r="U15" s="101">
        <v>0</v>
      </c>
      <c r="V15" s="102">
        <f t="shared" si="5"/>
        <v>20</v>
      </c>
      <c r="W15" s="103">
        <f t="shared" si="6"/>
        <v>300</v>
      </c>
      <c r="X15" s="1"/>
      <c r="Y15" s="26">
        <v>7</v>
      </c>
      <c r="Z15" s="27">
        <f t="shared" si="7"/>
        <v>9999</v>
      </c>
      <c r="AA15" s="27">
        <f t="shared" si="8"/>
        <v>22</v>
      </c>
    </row>
    <row r="16" spans="1:42" x14ac:dyDescent="0.2">
      <c r="A16" s="28">
        <f t="shared" si="4"/>
        <v>16</v>
      </c>
      <c r="B16" s="96">
        <v>8</v>
      </c>
      <c r="C16" s="97" t="s">
        <v>45</v>
      </c>
      <c r="D16" s="62" t="s">
        <v>29</v>
      </c>
      <c r="E16" s="61">
        <v>40940</v>
      </c>
      <c r="F16" s="62"/>
      <c r="G16" s="62" t="s">
        <v>39</v>
      </c>
      <c r="H16" s="62" t="s">
        <v>74</v>
      </c>
      <c r="I16" s="62" t="s">
        <v>90</v>
      </c>
      <c r="J16" s="62"/>
      <c r="K16" s="98">
        <v>0.06</v>
      </c>
      <c r="L16" s="50">
        <v>12</v>
      </c>
      <c r="M16" s="99">
        <f t="shared" si="9"/>
        <v>12.72</v>
      </c>
      <c r="N16" s="50">
        <v>27.5</v>
      </c>
      <c r="O16" s="99">
        <f t="shared" si="10"/>
        <v>29.150000000000002</v>
      </c>
      <c r="P16" s="99">
        <f t="shared" si="2"/>
        <v>15.5</v>
      </c>
      <c r="Q16" s="100">
        <f t="shared" si="3"/>
        <v>1.2916666666666667</v>
      </c>
      <c r="R16" s="101">
        <v>2</v>
      </c>
      <c r="S16" s="101">
        <v>0</v>
      </c>
      <c r="T16" s="101">
        <v>4</v>
      </c>
      <c r="U16" s="101">
        <v>1</v>
      </c>
      <c r="V16" s="102">
        <f t="shared" si="5"/>
        <v>3</v>
      </c>
      <c r="W16" s="103">
        <f t="shared" si="6"/>
        <v>36</v>
      </c>
      <c r="X16" s="1"/>
      <c r="Y16" s="26">
        <v>8</v>
      </c>
      <c r="Z16" s="27">
        <f t="shared" si="7"/>
        <v>16</v>
      </c>
      <c r="AA16" s="27">
        <f t="shared" si="8"/>
        <v>24</v>
      </c>
    </row>
    <row r="17" spans="1:28" x14ac:dyDescent="0.2">
      <c r="A17" s="28">
        <f t="shared" si="4"/>
        <v>17</v>
      </c>
      <c r="B17" s="96">
        <v>9</v>
      </c>
      <c r="C17" s="97">
        <v>1414</v>
      </c>
      <c r="D17" s="62" t="s">
        <v>28</v>
      </c>
      <c r="E17" s="61">
        <v>40941</v>
      </c>
      <c r="F17" s="62"/>
      <c r="G17" s="62" t="s">
        <v>39</v>
      </c>
      <c r="H17" s="62" t="s">
        <v>76</v>
      </c>
      <c r="I17" s="62" t="s">
        <v>90</v>
      </c>
      <c r="J17" s="62"/>
      <c r="K17" s="98">
        <v>0.06</v>
      </c>
      <c r="L17" s="50">
        <v>18.5</v>
      </c>
      <c r="M17" s="99">
        <f t="shared" si="9"/>
        <v>19.61</v>
      </c>
      <c r="N17" s="50">
        <v>39.799999999999997</v>
      </c>
      <c r="O17" s="99">
        <f t="shared" si="10"/>
        <v>42.188000000000002</v>
      </c>
      <c r="P17" s="99">
        <f t="shared" si="2"/>
        <v>21.299999999999997</v>
      </c>
      <c r="Q17" s="100">
        <f t="shared" si="3"/>
        <v>1.1513513513513511</v>
      </c>
      <c r="R17" s="101">
        <v>1</v>
      </c>
      <c r="S17" s="101">
        <v>0</v>
      </c>
      <c r="T17" s="101">
        <v>2</v>
      </c>
      <c r="U17" s="101">
        <v>1</v>
      </c>
      <c r="V17" s="102">
        <f t="shared" si="5"/>
        <v>1</v>
      </c>
      <c r="W17" s="103">
        <f t="shared" si="6"/>
        <v>18.5</v>
      </c>
      <c r="X17" s="1"/>
      <c r="Y17" s="26">
        <v>9</v>
      </c>
      <c r="Z17" s="27">
        <f t="shared" si="7"/>
        <v>17</v>
      </c>
      <c r="AA17" s="27">
        <f t="shared" si="8"/>
        <v>9999</v>
      </c>
    </row>
    <row r="18" spans="1:28" x14ac:dyDescent="0.2">
      <c r="A18" s="28">
        <f t="shared" si="4"/>
        <v>18</v>
      </c>
      <c r="B18" s="96">
        <v>10</v>
      </c>
      <c r="C18" s="97">
        <v>1515</v>
      </c>
      <c r="D18" s="62" t="s">
        <v>46</v>
      </c>
      <c r="E18" s="61">
        <v>40942</v>
      </c>
      <c r="F18" s="62"/>
      <c r="G18" s="62" t="s">
        <v>39</v>
      </c>
      <c r="H18" s="62" t="s">
        <v>76</v>
      </c>
      <c r="I18" s="62" t="s">
        <v>10</v>
      </c>
      <c r="J18" s="62"/>
      <c r="K18" s="98">
        <v>0.06</v>
      </c>
      <c r="L18" s="50">
        <v>12.95</v>
      </c>
      <c r="M18" s="99">
        <f t="shared" si="9"/>
        <v>13.727</v>
      </c>
      <c r="N18" s="50">
        <v>29.8</v>
      </c>
      <c r="O18" s="99">
        <f t="shared" si="10"/>
        <v>31.588000000000001</v>
      </c>
      <c r="P18" s="99">
        <f t="shared" si="2"/>
        <v>16.850000000000001</v>
      </c>
      <c r="Q18" s="100">
        <f t="shared" si="3"/>
        <v>1.3011583011583014</v>
      </c>
      <c r="R18" s="101">
        <v>5</v>
      </c>
      <c r="S18" s="101">
        <v>15.2</v>
      </c>
      <c r="T18" s="101">
        <v>5</v>
      </c>
      <c r="U18" s="101">
        <v>6</v>
      </c>
      <c r="V18" s="102">
        <f t="shared" si="5"/>
        <v>14.2</v>
      </c>
      <c r="W18" s="103">
        <f t="shared" si="6"/>
        <v>183.89</v>
      </c>
      <c r="X18" s="1"/>
      <c r="Y18" s="26">
        <v>10</v>
      </c>
      <c r="Z18" s="27">
        <f t="shared" si="7"/>
        <v>18</v>
      </c>
      <c r="AA18" s="27">
        <f t="shared" si="8"/>
        <v>9999</v>
      </c>
    </row>
    <row r="19" spans="1:28" x14ac:dyDescent="0.2">
      <c r="A19" s="28">
        <f t="shared" si="4"/>
        <v>9999</v>
      </c>
      <c r="B19" s="96">
        <v>11</v>
      </c>
      <c r="C19" s="97">
        <v>1616</v>
      </c>
      <c r="D19" s="62" t="s">
        <v>47</v>
      </c>
      <c r="E19" s="61">
        <v>40943</v>
      </c>
      <c r="F19" s="62"/>
      <c r="G19" s="62" t="s">
        <v>39</v>
      </c>
      <c r="H19" s="62" t="s">
        <v>77</v>
      </c>
      <c r="I19" s="62" t="s">
        <v>4</v>
      </c>
      <c r="J19" s="62"/>
      <c r="K19" s="98">
        <v>0.06</v>
      </c>
      <c r="L19" s="50">
        <v>4.5</v>
      </c>
      <c r="M19" s="99">
        <f t="shared" si="9"/>
        <v>4.7700000000000005</v>
      </c>
      <c r="N19" s="50">
        <v>9.9499999999999993</v>
      </c>
      <c r="O19" s="99">
        <f t="shared" si="10"/>
        <v>10.547000000000001</v>
      </c>
      <c r="P19" s="99">
        <f t="shared" si="2"/>
        <v>5.4499999999999993</v>
      </c>
      <c r="Q19" s="100">
        <f t="shared" si="3"/>
        <v>1.211111111111111</v>
      </c>
      <c r="R19" s="101">
        <v>5</v>
      </c>
      <c r="S19" s="101">
        <v>0</v>
      </c>
      <c r="T19" s="101">
        <v>5</v>
      </c>
      <c r="U19" s="101">
        <v>0</v>
      </c>
      <c r="V19" s="102">
        <f t="shared" si="5"/>
        <v>5</v>
      </c>
      <c r="W19" s="103">
        <f t="shared" si="6"/>
        <v>22.5</v>
      </c>
      <c r="X19" s="1"/>
      <c r="Y19" s="26">
        <v>11</v>
      </c>
      <c r="Z19" s="27">
        <f t="shared" si="7"/>
        <v>9999</v>
      </c>
      <c r="AA19" s="27">
        <f t="shared" si="8"/>
        <v>9999</v>
      </c>
    </row>
    <row r="20" spans="1:28" x14ac:dyDescent="0.2">
      <c r="A20" s="28">
        <f t="shared" si="4"/>
        <v>9999</v>
      </c>
      <c r="B20" s="96">
        <v>12</v>
      </c>
      <c r="C20" s="97">
        <v>1919</v>
      </c>
      <c r="D20" s="62" t="s">
        <v>27</v>
      </c>
      <c r="E20" s="61">
        <v>40944</v>
      </c>
      <c r="F20" s="62"/>
      <c r="G20" s="62" t="s">
        <v>40</v>
      </c>
      <c r="H20" s="62" t="s">
        <v>78</v>
      </c>
      <c r="I20" s="62" t="s">
        <v>5</v>
      </c>
      <c r="J20" s="62"/>
      <c r="K20" s="98">
        <v>0.06</v>
      </c>
      <c r="L20" s="50">
        <v>32.5</v>
      </c>
      <c r="M20" s="99">
        <f t="shared" si="9"/>
        <v>34.450000000000003</v>
      </c>
      <c r="N20" s="50">
        <v>89.5</v>
      </c>
      <c r="O20" s="99">
        <f t="shared" si="10"/>
        <v>94.87</v>
      </c>
      <c r="P20" s="99">
        <f t="shared" si="2"/>
        <v>57</v>
      </c>
      <c r="Q20" s="100">
        <f t="shared" si="3"/>
        <v>1.7538461538461538</v>
      </c>
      <c r="R20" s="101">
        <v>3</v>
      </c>
      <c r="S20" s="101">
        <v>0</v>
      </c>
      <c r="T20" s="101">
        <v>2</v>
      </c>
      <c r="U20" s="101">
        <v>0</v>
      </c>
      <c r="V20" s="102">
        <f t="shared" si="5"/>
        <v>2</v>
      </c>
      <c r="W20" s="103">
        <f t="shared" si="6"/>
        <v>65</v>
      </c>
      <c r="X20" s="1"/>
      <c r="Y20" s="26">
        <v>12</v>
      </c>
      <c r="Z20" s="27">
        <f t="shared" si="7"/>
        <v>9999</v>
      </c>
      <c r="AA20" s="27">
        <f t="shared" si="8"/>
        <v>9999</v>
      </c>
    </row>
    <row r="21" spans="1:28" x14ac:dyDescent="0.2">
      <c r="A21" s="28">
        <f t="shared" si="4"/>
        <v>9999</v>
      </c>
      <c r="B21" s="96">
        <v>13</v>
      </c>
      <c r="C21" s="97">
        <v>1818</v>
      </c>
      <c r="D21" s="62" t="s">
        <v>48</v>
      </c>
      <c r="E21" s="61">
        <v>40945</v>
      </c>
      <c r="F21" s="62"/>
      <c r="G21" s="62" t="s">
        <v>41</v>
      </c>
      <c r="H21" s="62" t="s">
        <v>79</v>
      </c>
      <c r="I21" s="62" t="s">
        <v>6</v>
      </c>
      <c r="J21" s="62"/>
      <c r="K21" s="98">
        <v>0.06</v>
      </c>
      <c r="L21" s="50">
        <v>35.799999999999997</v>
      </c>
      <c r="M21" s="99">
        <f t="shared" si="9"/>
        <v>37.948</v>
      </c>
      <c r="N21" s="50">
        <v>97.95</v>
      </c>
      <c r="O21" s="99">
        <f t="shared" si="10"/>
        <v>103.82700000000001</v>
      </c>
      <c r="P21" s="99">
        <f t="shared" si="2"/>
        <v>62.150000000000006</v>
      </c>
      <c r="Q21" s="100">
        <f t="shared" si="3"/>
        <v>1.7360335195530729</v>
      </c>
      <c r="R21" s="101">
        <v>2</v>
      </c>
      <c r="S21" s="101">
        <v>22</v>
      </c>
      <c r="T21" s="101">
        <v>2</v>
      </c>
      <c r="U21" s="101">
        <v>0</v>
      </c>
      <c r="V21" s="102">
        <f t="shared" si="5"/>
        <v>24</v>
      </c>
      <c r="W21" s="103">
        <f t="shared" si="6"/>
        <v>859.19999999999993</v>
      </c>
      <c r="X21" s="1"/>
      <c r="Y21" s="26">
        <v>13</v>
      </c>
      <c r="Z21" s="27">
        <f t="shared" si="7"/>
        <v>9999</v>
      </c>
      <c r="AA21" s="27">
        <f t="shared" si="8"/>
        <v>9999</v>
      </c>
    </row>
    <row r="22" spans="1:28" x14ac:dyDescent="0.2">
      <c r="A22" s="28">
        <f t="shared" si="4"/>
        <v>22</v>
      </c>
      <c r="B22" s="96">
        <v>14</v>
      </c>
      <c r="C22" s="97">
        <v>45255</v>
      </c>
      <c r="D22" s="62" t="s">
        <v>49</v>
      </c>
      <c r="E22" s="61">
        <v>40946</v>
      </c>
      <c r="F22" s="62"/>
      <c r="G22" s="62" t="s">
        <v>39</v>
      </c>
      <c r="H22" s="62" t="s">
        <v>79</v>
      </c>
      <c r="I22" s="62" t="s">
        <v>7</v>
      </c>
      <c r="J22" s="62"/>
      <c r="K22" s="98">
        <v>0.19</v>
      </c>
      <c r="L22" s="50">
        <v>9.85</v>
      </c>
      <c r="M22" s="99">
        <f t="shared" si="9"/>
        <v>11.721499999999999</v>
      </c>
      <c r="N22" s="50">
        <v>19.8</v>
      </c>
      <c r="O22" s="99">
        <f t="shared" si="10"/>
        <v>23.562000000000001</v>
      </c>
      <c r="P22" s="99">
        <f t="shared" si="2"/>
        <v>9.9500000000000011</v>
      </c>
      <c r="Q22" s="100">
        <f t="shared" si="3"/>
        <v>1.0101522842639596</v>
      </c>
      <c r="R22" s="101">
        <v>25</v>
      </c>
      <c r="S22" s="101">
        <v>0</v>
      </c>
      <c r="T22" s="101">
        <v>65</v>
      </c>
      <c r="U22" s="101">
        <v>6</v>
      </c>
      <c r="V22" s="102">
        <f t="shared" si="5"/>
        <v>59</v>
      </c>
      <c r="W22" s="103">
        <f t="shared" si="6"/>
        <v>581.15</v>
      </c>
      <c r="X22" s="1"/>
      <c r="Y22" s="26">
        <v>14</v>
      </c>
      <c r="Z22" s="27">
        <f t="shared" si="7"/>
        <v>22</v>
      </c>
      <c r="AA22" s="27">
        <f t="shared" si="8"/>
        <v>9999</v>
      </c>
    </row>
    <row r="23" spans="1:28" x14ac:dyDescent="0.2">
      <c r="A23" s="28">
        <f t="shared" si="4"/>
        <v>9999</v>
      </c>
      <c r="B23" s="96">
        <v>15</v>
      </c>
      <c r="C23" s="97" t="s">
        <v>43</v>
      </c>
      <c r="D23" s="62" t="s">
        <v>49</v>
      </c>
      <c r="E23" s="61">
        <v>40947</v>
      </c>
      <c r="F23" s="62"/>
      <c r="G23" s="62" t="s">
        <v>41</v>
      </c>
      <c r="H23" s="62" t="s">
        <v>80</v>
      </c>
      <c r="I23" s="62" t="s">
        <v>8</v>
      </c>
      <c r="J23" s="62"/>
      <c r="K23" s="98">
        <v>0.06</v>
      </c>
      <c r="L23" s="50">
        <v>24.95</v>
      </c>
      <c r="M23" s="99">
        <f t="shared" si="9"/>
        <v>26.446999999999999</v>
      </c>
      <c r="N23" s="50">
        <v>69.5</v>
      </c>
      <c r="O23" s="99">
        <f t="shared" si="10"/>
        <v>73.67</v>
      </c>
      <c r="P23" s="99">
        <f t="shared" si="2"/>
        <v>44.55</v>
      </c>
      <c r="Q23" s="100">
        <f t="shared" si="3"/>
        <v>1.785571142284569</v>
      </c>
      <c r="R23" s="101">
        <v>12</v>
      </c>
      <c r="S23" s="101">
        <v>0</v>
      </c>
      <c r="T23" s="101">
        <v>10</v>
      </c>
      <c r="U23" s="101">
        <v>0</v>
      </c>
      <c r="V23" s="102">
        <f t="shared" si="5"/>
        <v>10</v>
      </c>
      <c r="W23" s="103">
        <f t="shared" si="6"/>
        <v>249.5</v>
      </c>
      <c r="X23" s="1"/>
      <c r="Y23" s="26">
        <v>15</v>
      </c>
      <c r="Z23" s="27">
        <f t="shared" si="7"/>
        <v>9999</v>
      </c>
      <c r="AA23" s="27">
        <f t="shared" si="8"/>
        <v>9999</v>
      </c>
    </row>
    <row r="24" spans="1:28" x14ac:dyDescent="0.2">
      <c r="A24" s="28">
        <f t="shared" si="4"/>
        <v>24</v>
      </c>
      <c r="B24" s="96">
        <v>16</v>
      </c>
      <c r="C24" s="97">
        <v>25258</v>
      </c>
      <c r="D24" s="62" t="s">
        <v>49</v>
      </c>
      <c r="E24" s="61">
        <v>40948</v>
      </c>
      <c r="F24" s="62"/>
      <c r="G24" s="62" t="s">
        <v>41</v>
      </c>
      <c r="H24" s="62" t="s">
        <v>81</v>
      </c>
      <c r="I24" s="62" t="s">
        <v>9</v>
      </c>
      <c r="J24" s="62"/>
      <c r="K24" s="98">
        <v>0.06</v>
      </c>
      <c r="L24" s="50">
        <v>25.65</v>
      </c>
      <c r="M24" s="99">
        <f t="shared" si="9"/>
        <v>27.189</v>
      </c>
      <c r="N24" s="50">
        <v>71.8</v>
      </c>
      <c r="O24" s="99">
        <f t="shared" si="10"/>
        <v>76.108000000000004</v>
      </c>
      <c r="P24" s="99">
        <f t="shared" si="2"/>
        <v>46.15</v>
      </c>
      <c r="Q24" s="100">
        <f t="shared" si="3"/>
        <v>1.7992202729044835</v>
      </c>
      <c r="R24" s="101">
        <v>10</v>
      </c>
      <c r="S24" s="101">
        <v>0</v>
      </c>
      <c r="T24" s="101">
        <v>10</v>
      </c>
      <c r="U24" s="101">
        <v>2</v>
      </c>
      <c r="V24" s="102">
        <f t="shared" si="5"/>
        <v>8</v>
      </c>
      <c r="W24" s="103">
        <f t="shared" si="6"/>
        <v>205.2</v>
      </c>
      <c r="X24" s="1"/>
      <c r="Y24" s="26">
        <v>16</v>
      </c>
      <c r="Z24" s="27">
        <f t="shared" si="7"/>
        <v>24</v>
      </c>
      <c r="AA24" s="27">
        <f t="shared" si="8"/>
        <v>9999</v>
      </c>
    </row>
    <row r="25" spans="1:28" x14ac:dyDescent="0.2">
      <c r="A25" s="28">
        <f t="shared" si="4"/>
        <v>9999</v>
      </c>
      <c r="B25" s="96">
        <v>17</v>
      </c>
      <c r="C25" s="97"/>
      <c r="D25" s="62"/>
      <c r="E25" s="61"/>
      <c r="F25" s="62"/>
      <c r="G25" s="62"/>
      <c r="H25" s="62"/>
      <c r="I25" s="62"/>
      <c r="J25" s="62"/>
      <c r="K25" s="98"/>
      <c r="L25" s="50"/>
      <c r="M25" s="99" t="str">
        <f t="shared" si="9"/>
        <v/>
      </c>
      <c r="N25" s="50"/>
      <c r="O25" s="99" t="str">
        <f t="shared" si="10"/>
        <v/>
      </c>
      <c r="P25" s="99" t="str">
        <f>IF(L25="","",IF(ISERROR(N25-L25),0,N25-L25))</f>
        <v/>
      </c>
      <c r="Q25" s="100" t="str">
        <f t="shared" si="3"/>
        <v/>
      </c>
      <c r="R25" s="101"/>
      <c r="S25" s="101"/>
      <c r="T25" s="101"/>
      <c r="U25" s="101"/>
      <c r="V25" s="102">
        <f t="shared" si="5"/>
        <v>0</v>
      </c>
      <c r="W25" s="103">
        <f t="shared" si="6"/>
        <v>0</v>
      </c>
      <c r="X25" s="1"/>
      <c r="Y25" s="26">
        <v>17</v>
      </c>
      <c r="Z25" s="27">
        <f t="shared" si="7"/>
        <v>9999</v>
      </c>
      <c r="AA25" s="27">
        <f t="shared" si="8"/>
        <v>9999</v>
      </c>
    </row>
    <row r="26" spans="1:28" x14ac:dyDescent="0.2">
      <c r="A26" s="28">
        <f t="shared" si="4"/>
        <v>9999</v>
      </c>
      <c r="B26" s="96">
        <v>18</v>
      </c>
      <c r="C26" s="97"/>
      <c r="D26" s="62"/>
      <c r="E26" s="61"/>
      <c r="F26" s="62"/>
      <c r="G26" s="62"/>
      <c r="H26" s="62"/>
      <c r="I26" s="62"/>
      <c r="J26" s="62"/>
      <c r="K26" s="98"/>
      <c r="L26" s="50"/>
      <c r="M26" s="99" t="str">
        <f t="shared" si="9"/>
        <v/>
      </c>
      <c r="N26" s="50"/>
      <c r="O26" s="99" t="str">
        <f t="shared" si="10"/>
        <v/>
      </c>
      <c r="P26" s="99" t="str">
        <f t="shared" ref="P26:P32" si="11">IF(L26="","",IF(ISERROR(N26-L26),0,N26-L26))</f>
        <v/>
      </c>
      <c r="Q26" s="100" t="str">
        <f t="shared" si="3"/>
        <v/>
      </c>
      <c r="R26" s="101"/>
      <c r="S26" s="101"/>
      <c r="T26" s="101"/>
      <c r="U26" s="101"/>
      <c r="V26" s="102">
        <f t="shared" si="5"/>
        <v>0</v>
      </c>
      <c r="W26" s="103">
        <f t="shared" si="6"/>
        <v>0</v>
      </c>
      <c r="X26" s="1"/>
      <c r="Y26" s="26">
        <v>18</v>
      </c>
      <c r="Z26" s="27">
        <f t="shared" si="7"/>
        <v>9999</v>
      </c>
      <c r="AA26" s="27">
        <f t="shared" si="8"/>
        <v>9999</v>
      </c>
    </row>
    <row r="27" spans="1:28" x14ac:dyDescent="0.2">
      <c r="A27" s="28">
        <f t="shared" si="4"/>
        <v>9999</v>
      </c>
      <c r="B27" s="96">
        <v>19</v>
      </c>
      <c r="C27" s="97"/>
      <c r="D27" s="62"/>
      <c r="E27" s="61"/>
      <c r="F27" s="62"/>
      <c r="G27" s="62"/>
      <c r="H27" s="62"/>
      <c r="I27" s="62"/>
      <c r="J27" s="62"/>
      <c r="K27" s="98"/>
      <c r="L27" s="50"/>
      <c r="M27" s="99" t="str">
        <f t="shared" si="9"/>
        <v/>
      </c>
      <c r="N27" s="50"/>
      <c r="O27" s="99" t="str">
        <f t="shared" si="10"/>
        <v/>
      </c>
      <c r="P27" s="99" t="str">
        <f t="shared" si="11"/>
        <v/>
      </c>
      <c r="Q27" s="100" t="str">
        <f t="shared" si="3"/>
        <v/>
      </c>
      <c r="R27" s="101"/>
      <c r="S27" s="101"/>
      <c r="T27" s="101"/>
      <c r="U27" s="101"/>
      <c r="V27" s="102">
        <f t="shared" si="5"/>
        <v>0</v>
      </c>
      <c r="W27" s="103">
        <f t="shared" si="6"/>
        <v>0</v>
      </c>
      <c r="X27" s="1"/>
      <c r="Y27" s="26">
        <v>19</v>
      </c>
      <c r="Z27" s="27">
        <f t="shared" si="7"/>
        <v>9999</v>
      </c>
      <c r="AA27" s="27">
        <f t="shared" si="8"/>
        <v>9999</v>
      </c>
    </row>
    <row r="28" spans="1:28" x14ac:dyDescent="0.2">
      <c r="A28" s="28">
        <f t="shared" si="4"/>
        <v>9999</v>
      </c>
      <c r="B28" s="96">
        <v>20</v>
      </c>
      <c r="C28" s="97"/>
      <c r="D28" s="62"/>
      <c r="E28" s="61"/>
      <c r="F28" s="62"/>
      <c r="G28" s="62"/>
      <c r="H28" s="62"/>
      <c r="I28" s="62"/>
      <c r="J28" s="62"/>
      <c r="K28" s="98"/>
      <c r="L28" s="50"/>
      <c r="M28" s="99" t="str">
        <f t="shared" si="9"/>
        <v/>
      </c>
      <c r="N28" s="50"/>
      <c r="O28" s="99" t="str">
        <f t="shared" si="10"/>
        <v/>
      </c>
      <c r="P28" s="99" t="str">
        <f t="shared" si="11"/>
        <v/>
      </c>
      <c r="Q28" s="100" t="str">
        <f t="shared" si="3"/>
        <v/>
      </c>
      <c r="R28" s="101"/>
      <c r="S28" s="101"/>
      <c r="T28" s="101"/>
      <c r="U28" s="101"/>
      <c r="V28" s="102">
        <f t="shared" si="5"/>
        <v>0</v>
      </c>
      <c r="W28" s="103">
        <f t="shared" si="6"/>
        <v>0</v>
      </c>
      <c r="X28" s="1"/>
      <c r="Y28" s="26">
        <v>20</v>
      </c>
      <c r="Z28" s="27">
        <f t="shared" si="7"/>
        <v>9999</v>
      </c>
      <c r="AA28" s="27">
        <f t="shared" si="8"/>
        <v>9999</v>
      </c>
    </row>
    <row r="29" spans="1:28" x14ac:dyDescent="0.2">
      <c r="A29" s="28">
        <f t="shared" si="4"/>
        <v>9999</v>
      </c>
      <c r="B29" s="96">
        <v>21</v>
      </c>
      <c r="C29" s="97"/>
      <c r="D29" s="62"/>
      <c r="E29" s="61"/>
      <c r="F29" s="62"/>
      <c r="G29" s="62"/>
      <c r="H29" s="62"/>
      <c r="I29" s="62"/>
      <c r="J29" s="62"/>
      <c r="K29" s="98"/>
      <c r="L29" s="50"/>
      <c r="M29" s="99" t="str">
        <f t="shared" si="9"/>
        <v/>
      </c>
      <c r="N29" s="50"/>
      <c r="O29" s="99" t="str">
        <f t="shared" si="10"/>
        <v/>
      </c>
      <c r="P29" s="99" t="str">
        <f t="shared" si="11"/>
        <v/>
      </c>
      <c r="Q29" s="100" t="str">
        <f t="shared" si="3"/>
        <v/>
      </c>
      <c r="R29" s="101"/>
      <c r="S29" s="101"/>
      <c r="T29" s="101"/>
      <c r="U29" s="101"/>
      <c r="V29" s="102">
        <f t="shared" si="5"/>
        <v>0</v>
      </c>
      <c r="W29" s="103">
        <f t="shared" si="6"/>
        <v>0</v>
      </c>
      <c r="X29" s="1"/>
      <c r="Y29" s="26">
        <v>21</v>
      </c>
      <c r="Z29" s="27">
        <f t="shared" si="7"/>
        <v>9999</v>
      </c>
      <c r="AA29" s="27">
        <f t="shared" si="8"/>
        <v>9999</v>
      </c>
    </row>
    <row r="30" spans="1:28" x14ac:dyDescent="0.2">
      <c r="A30" s="28">
        <f t="shared" ref="A30:A32" si="12">Z30</f>
        <v>9999</v>
      </c>
      <c r="B30" s="96">
        <v>22</v>
      </c>
      <c r="C30" s="97"/>
      <c r="D30" s="62"/>
      <c r="E30" s="61"/>
      <c r="F30" s="62"/>
      <c r="G30" s="62"/>
      <c r="H30" s="62"/>
      <c r="I30" s="62"/>
      <c r="J30" s="62"/>
      <c r="K30" s="98"/>
      <c r="L30" s="50"/>
      <c r="M30" s="99" t="str">
        <f t="shared" si="9"/>
        <v/>
      </c>
      <c r="N30" s="50"/>
      <c r="O30" s="99" t="str">
        <f t="shared" si="10"/>
        <v/>
      </c>
      <c r="P30" s="99" t="str">
        <f t="shared" si="11"/>
        <v/>
      </c>
      <c r="Q30" s="100" t="str">
        <f t="shared" si="3"/>
        <v/>
      </c>
      <c r="R30" s="101"/>
      <c r="S30" s="101"/>
      <c r="T30" s="101"/>
      <c r="U30" s="101"/>
      <c r="V30" s="102">
        <f t="shared" ref="V30:V32" si="13">S30+T30-U30</f>
        <v>0</v>
      </c>
      <c r="W30" s="103">
        <f t="shared" si="6"/>
        <v>0</v>
      </c>
      <c r="X30" s="1"/>
      <c r="Y30" s="26">
        <v>22</v>
      </c>
      <c r="Z30" s="27">
        <f t="shared" si="7"/>
        <v>9999</v>
      </c>
      <c r="AA30" s="27">
        <f t="shared" si="8"/>
        <v>9999</v>
      </c>
    </row>
    <row r="31" spans="1:28" x14ac:dyDescent="0.2">
      <c r="A31" s="28">
        <f t="shared" si="12"/>
        <v>9999</v>
      </c>
      <c r="B31" s="96">
        <v>23</v>
      </c>
      <c r="C31" s="97"/>
      <c r="D31" s="62"/>
      <c r="E31" s="61"/>
      <c r="F31" s="62"/>
      <c r="G31" s="62"/>
      <c r="H31" s="62"/>
      <c r="I31" s="62"/>
      <c r="J31" s="62"/>
      <c r="K31" s="98"/>
      <c r="L31" s="50"/>
      <c r="M31" s="99" t="str">
        <f t="shared" si="9"/>
        <v/>
      </c>
      <c r="N31" s="50"/>
      <c r="O31" s="99" t="str">
        <f t="shared" si="10"/>
        <v/>
      </c>
      <c r="P31" s="99" t="str">
        <f t="shared" si="11"/>
        <v/>
      </c>
      <c r="Q31" s="100" t="str">
        <f t="shared" si="3"/>
        <v/>
      </c>
      <c r="R31" s="101"/>
      <c r="S31" s="101"/>
      <c r="T31" s="101"/>
      <c r="U31" s="101"/>
      <c r="V31" s="102">
        <f t="shared" si="13"/>
        <v>0</v>
      </c>
      <c r="W31" s="103">
        <f t="shared" si="6"/>
        <v>0</v>
      </c>
      <c r="X31" s="1"/>
      <c r="Y31" s="26">
        <v>23</v>
      </c>
      <c r="Z31" s="27">
        <f t="shared" si="7"/>
        <v>9999</v>
      </c>
      <c r="AA31" s="27">
        <f t="shared" si="8"/>
        <v>9999</v>
      </c>
    </row>
    <row r="32" spans="1:28" x14ac:dyDescent="0.2">
      <c r="A32" s="28">
        <f t="shared" si="12"/>
        <v>9999</v>
      </c>
      <c r="B32" s="96">
        <v>24</v>
      </c>
      <c r="C32" s="97"/>
      <c r="D32" s="62"/>
      <c r="E32" s="61"/>
      <c r="F32" s="62"/>
      <c r="G32" s="62"/>
      <c r="H32" s="62"/>
      <c r="I32" s="62"/>
      <c r="J32" s="62"/>
      <c r="K32" s="98"/>
      <c r="L32" s="50"/>
      <c r="M32" s="99" t="str">
        <f t="shared" si="9"/>
        <v/>
      </c>
      <c r="N32" s="50"/>
      <c r="O32" s="99" t="str">
        <f t="shared" si="10"/>
        <v/>
      </c>
      <c r="P32" s="99" t="str">
        <f t="shared" si="11"/>
        <v/>
      </c>
      <c r="Q32" s="100" t="str">
        <f t="shared" si="3"/>
        <v/>
      </c>
      <c r="R32" s="101"/>
      <c r="S32" s="101"/>
      <c r="T32" s="101"/>
      <c r="U32" s="101"/>
      <c r="V32" s="102">
        <f t="shared" si="13"/>
        <v>0</v>
      </c>
      <c r="W32" s="103">
        <f t="shared" si="6"/>
        <v>0</v>
      </c>
      <c r="X32" s="20"/>
      <c r="Y32" s="26">
        <v>24</v>
      </c>
      <c r="Z32" s="27">
        <f t="shared" si="7"/>
        <v>9999</v>
      </c>
      <c r="AA32" s="27">
        <f t="shared" si="8"/>
        <v>9999</v>
      </c>
      <c r="AB32" s="21"/>
    </row>
    <row r="33" spans="1:28" x14ac:dyDescent="0.2">
      <c r="A33" s="28">
        <f t="shared" ref="A33:A96" si="14">Z33</f>
        <v>9999</v>
      </c>
      <c r="B33" s="96">
        <v>25</v>
      </c>
      <c r="C33" s="97"/>
      <c r="D33" s="62"/>
      <c r="E33" s="61"/>
      <c r="F33" s="62"/>
      <c r="G33" s="62"/>
      <c r="H33" s="62"/>
      <c r="I33" s="62"/>
      <c r="J33" s="62"/>
      <c r="K33" s="98"/>
      <c r="L33" s="50"/>
      <c r="M33" s="99" t="str">
        <f t="shared" ref="M33:M96" si="15">IF(L33="","",IF(ISNUMBER(L33),L33*(1+K33),0))</f>
        <v/>
      </c>
      <c r="N33" s="50"/>
      <c r="O33" s="99" t="str">
        <f t="shared" ref="O33:O96" si="16">IF(N33="","",IF(ISNUMBER(N33),N33*(1+K33),0))</f>
        <v/>
      </c>
      <c r="P33" s="99" t="str">
        <f t="shared" ref="P33:P96" si="17">IF(L33="","",IF(ISERROR(N33-L33),0,N33-L33))</f>
        <v/>
      </c>
      <c r="Q33" s="100" t="str">
        <f t="shared" si="3"/>
        <v/>
      </c>
      <c r="R33" s="101"/>
      <c r="S33" s="101"/>
      <c r="T33" s="101"/>
      <c r="U33" s="101"/>
      <c r="V33" s="102">
        <f t="shared" ref="V33:V96" si="18">S33+T33-U33</f>
        <v>0</v>
      </c>
      <c r="W33" s="103">
        <f t="shared" si="6"/>
        <v>0</v>
      </c>
      <c r="X33" s="20"/>
      <c r="Y33" s="26">
        <v>25</v>
      </c>
      <c r="Z33" s="27">
        <f t="shared" si="7"/>
        <v>9999</v>
      </c>
      <c r="AA33" s="27">
        <f t="shared" si="8"/>
        <v>9999</v>
      </c>
      <c r="AB33" s="21"/>
    </row>
    <row r="34" spans="1:28" x14ac:dyDescent="0.2">
      <c r="A34" s="28">
        <f t="shared" si="14"/>
        <v>9999</v>
      </c>
      <c r="B34" s="96">
        <v>26</v>
      </c>
      <c r="C34" s="97"/>
      <c r="D34" s="62"/>
      <c r="E34" s="61"/>
      <c r="F34" s="62"/>
      <c r="G34" s="62"/>
      <c r="H34" s="62"/>
      <c r="I34" s="62"/>
      <c r="J34" s="62"/>
      <c r="K34" s="98"/>
      <c r="L34" s="50"/>
      <c r="M34" s="99" t="str">
        <f t="shared" si="15"/>
        <v/>
      </c>
      <c r="N34" s="50"/>
      <c r="O34" s="99" t="str">
        <f t="shared" si="16"/>
        <v/>
      </c>
      <c r="P34" s="99" t="str">
        <f t="shared" si="17"/>
        <v/>
      </c>
      <c r="Q34" s="100" t="str">
        <f t="shared" si="3"/>
        <v/>
      </c>
      <c r="R34" s="101"/>
      <c r="S34" s="101"/>
      <c r="T34" s="101"/>
      <c r="U34" s="101"/>
      <c r="V34" s="102">
        <f t="shared" si="18"/>
        <v>0</v>
      </c>
      <c r="W34" s="103">
        <f t="shared" si="6"/>
        <v>0</v>
      </c>
      <c r="X34" s="20"/>
      <c r="Y34" s="26">
        <v>26</v>
      </c>
      <c r="Z34" s="27">
        <f t="shared" si="7"/>
        <v>9999</v>
      </c>
      <c r="AA34" s="27">
        <f t="shared" si="8"/>
        <v>9999</v>
      </c>
      <c r="AB34" s="21"/>
    </row>
    <row r="35" spans="1:28" x14ac:dyDescent="0.2">
      <c r="A35" s="28">
        <f t="shared" si="14"/>
        <v>9999</v>
      </c>
      <c r="B35" s="96">
        <v>27</v>
      </c>
      <c r="C35" s="97"/>
      <c r="D35" s="62"/>
      <c r="E35" s="61"/>
      <c r="F35" s="62"/>
      <c r="G35" s="62"/>
      <c r="H35" s="62"/>
      <c r="I35" s="62"/>
      <c r="J35" s="62"/>
      <c r="K35" s="98"/>
      <c r="L35" s="50"/>
      <c r="M35" s="99" t="str">
        <f t="shared" si="15"/>
        <v/>
      </c>
      <c r="N35" s="50"/>
      <c r="O35" s="99" t="str">
        <f t="shared" si="16"/>
        <v/>
      </c>
      <c r="P35" s="99" t="str">
        <f t="shared" si="17"/>
        <v/>
      </c>
      <c r="Q35" s="100" t="str">
        <f t="shared" si="3"/>
        <v/>
      </c>
      <c r="R35" s="101"/>
      <c r="S35" s="101"/>
      <c r="T35" s="101"/>
      <c r="U35" s="101"/>
      <c r="V35" s="102">
        <f t="shared" si="18"/>
        <v>0</v>
      </c>
      <c r="W35" s="103">
        <f t="shared" si="6"/>
        <v>0</v>
      </c>
      <c r="X35" s="20"/>
      <c r="Y35" s="26">
        <v>27</v>
      </c>
      <c r="Z35" s="27">
        <f t="shared" si="7"/>
        <v>9999</v>
      </c>
      <c r="AA35" s="27">
        <f t="shared" si="8"/>
        <v>9999</v>
      </c>
      <c r="AB35" s="21"/>
    </row>
    <row r="36" spans="1:28" x14ac:dyDescent="0.2">
      <c r="A36" s="28">
        <f t="shared" si="14"/>
        <v>9999</v>
      </c>
      <c r="B36" s="96">
        <v>28</v>
      </c>
      <c r="C36" s="97"/>
      <c r="D36" s="62"/>
      <c r="E36" s="61"/>
      <c r="F36" s="62"/>
      <c r="G36" s="62"/>
      <c r="H36" s="62"/>
      <c r="I36" s="62"/>
      <c r="J36" s="62"/>
      <c r="K36" s="98"/>
      <c r="L36" s="50"/>
      <c r="M36" s="99" t="str">
        <f t="shared" si="15"/>
        <v/>
      </c>
      <c r="N36" s="50"/>
      <c r="O36" s="99" t="str">
        <f t="shared" si="16"/>
        <v/>
      </c>
      <c r="P36" s="99" t="str">
        <f t="shared" si="17"/>
        <v/>
      </c>
      <c r="Q36" s="100" t="str">
        <f t="shared" si="3"/>
        <v/>
      </c>
      <c r="R36" s="101"/>
      <c r="S36" s="101"/>
      <c r="T36" s="101"/>
      <c r="U36" s="101"/>
      <c r="V36" s="102">
        <f t="shared" si="18"/>
        <v>0</v>
      </c>
      <c r="W36" s="103">
        <f t="shared" si="6"/>
        <v>0</v>
      </c>
      <c r="X36" s="20"/>
      <c r="Y36" s="26">
        <v>28</v>
      </c>
      <c r="Z36" s="27">
        <f t="shared" si="7"/>
        <v>9999</v>
      </c>
      <c r="AA36" s="27">
        <f t="shared" si="8"/>
        <v>9999</v>
      </c>
      <c r="AB36" s="21"/>
    </row>
    <row r="37" spans="1:28" x14ac:dyDescent="0.2">
      <c r="A37" s="28">
        <f t="shared" si="14"/>
        <v>9999</v>
      </c>
      <c r="B37" s="96">
        <v>29</v>
      </c>
      <c r="C37" s="97"/>
      <c r="D37" s="62"/>
      <c r="E37" s="61"/>
      <c r="F37" s="62"/>
      <c r="G37" s="62"/>
      <c r="H37" s="62"/>
      <c r="I37" s="62"/>
      <c r="J37" s="62"/>
      <c r="K37" s="98"/>
      <c r="L37" s="50"/>
      <c r="M37" s="99" t="str">
        <f t="shared" si="15"/>
        <v/>
      </c>
      <c r="N37" s="50"/>
      <c r="O37" s="99" t="str">
        <f t="shared" si="16"/>
        <v/>
      </c>
      <c r="P37" s="99" t="str">
        <f t="shared" si="17"/>
        <v/>
      </c>
      <c r="Q37" s="100" t="str">
        <f t="shared" si="3"/>
        <v/>
      </c>
      <c r="R37" s="101"/>
      <c r="S37" s="101"/>
      <c r="T37" s="101"/>
      <c r="U37" s="101"/>
      <c r="V37" s="102">
        <f t="shared" si="18"/>
        <v>0</v>
      </c>
      <c r="W37" s="103">
        <f t="shared" si="6"/>
        <v>0</v>
      </c>
      <c r="X37" s="20"/>
      <c r="Y37" s="26">
        <v>29</v>
      </c>
      <c r="Z37" s="27">
        <f t="shared" si="7"/>
        <v>9999</v>
      </c>
      <c r="AA37" s="27">
        <f t="shared" si="8"/>
        <v>9999</v>
      </c>
      <c r="AB37" s="21"/>
    </row>
    <row r="38" spans="1:28" x14ac:dyDescent="0.2">
      <c r="A38" s="28">
        <f t="shared" si="14"/>
        <v>9999</v>
      </c>
      <c r="B38" s="96">
        <v>30</v>
      </c>
      <c r="C38" s="97"/>
      <c r="D38" s="62"/>
      <c r="E38" s="61"/>
      <c r="F38" s="62"/>
      <c r="G38" s="62"/>
      <c r="H38" s="62"/>
      <c r="I38" s="62"/>
      <c r="J38" s="62"/>
      <c r="K38" s="98"/>
      <c r="L38" s="50"/>
      <c r="M38" s="99" t="str">
        <f t="shared" si="15"/>
        <v/>
      </c>
      <c r="N38" s="50"/>
      <c r="O38" s="99" t="str">
        <f t="shared" si="16"/>
        <v/>
      </c>
      <c r="P38" s="99" t="str">
        <f t="shared" si="17"/>
        <v/>
      </c>
      <c r="Q38" s="100" t="str">
        <f t="shared" si="3"/>
        <v/>
      </c>
      <c r="R38" s="101"/>
      <c r="S38" s="101"/>
      <c r="T38" s="101"/>
      <c r="U38" s="101"/>
      <c r="V38" s="102">
        <f t="shared" si="18"/>
        <v>0</v>
      </c>
      <c r="W38" s="103">
        <f t="shared" si="6"/>
        <v>0</v>
      </c>
      <c r="X38" s="20"/>
      <c r="Y38" s="26">
        <v>30</v>
      </c>
      <c r="Z38" s="27">
        <f t="shared" si="7"/>
        <v>9999</v>
      </c>
      <c r="AA38" s="27">
        <f t="shared" si="8"/>
        <v>9999</v>
      </c>
      <c r="AB38" s="21"/>
    </row>
    <row r="39" spans="1:28" x14ac:dyDescent="0.2">
      <c r="A39" s="28">
        <f t="shared" si="14"/>
        <v>9999</v>
      </c>
      <c r="B39" s="96">
        <v>31</v>
      </c>
      <c r="C39" s="97"/>
      <c r="D39" s="62"/>
      <c r="E39" s="61"/>
      <c r="F39" s="62"/>
      <c r="G39" s="62"/>
      <c r="H39" s="62"/>
      <c r="I39" s="62"/>
      <c r="J39" s="62"/>
      <c r="K39" s="98"/>
      <c r="L39" s="50"/>
      <c r="M39" s="99" t="str">
        <f t="shared" si="15"/>
        <v/>
      </c>
      <c r="N39" s="50"/>
      <c r="O39" s="99" t="str">
        <f t="shared" si="16"/>
        <v/>
      </c>
      <c r="P39" s="99" t="str">
        <f t="shared" si="17"/>
        <v/>
      </c>
      <c r="Q39" s="100" t="str">
        <f t="shared" si="3"/>
        <v/>
      </c>
      <c r="R39" s="101"/>
      <c r="S39" s="101"/>
      <c r="T39" s="101"/>
      <c r="U39" s="101"/>
      <c r="V39" s="102">
        <f t="shared" si="18"/>
        <v>0</v>
      </c>
      <c r="W39" s="103">
        <f t="shared" si="6"/>
        <v>0</v>
      </c>
      <c r="X39" s="20"/>
      <c r="Y39" s="26">
        <v>31</v>
      </c>
      <c r="Z39" s="27">
        <f t="shared" si="7"/>
        <v>9999</v>
      </c>
      <c r="AA39" s="27">
        <f t="shared" si="8"/>
        <v>9999</v>
      </c>
      <c r="AB39" s="21"/>
    </row>
    <row r="40" spans="1:28" x14ac:dyDescent="0.2">
      <c r="A40" s="28">
        <f t="shared" si="14"/>
        <v>9999</v>
      </c>
      <c r="B40" s="96">
        <v>32</v>
      </c>
      <c r="C40" s="97"/>
      <c r="D40" s="62"/>
      <c r="E40" s="61"/>
      <c r="F40" s="62"/>
      <c r="G40" s="62"/>
      <c r="H40" s="62"/>
      <c r="I40" s="62"/>
      <c r="J40" s="62"/>
      <c r="K40" s="98"/>
      <c r="L40" s="50"/>
      <c r="M40" s="99" t="str">
        <f t="shared" si="15"/>
        <v/>
      </c>
      <c r="N40" s="50"/>
      <c r="O40" s="99" t="str">
        <f t="shared" si="16"/>
        <v/>
      </c>
      <c r="P40" s="99" t="str">
        <f t="shared" si="17"/>
        <v/>
      </c>
      <c r="Q40" s="100" t="str">
        <f t="shared" si="3"/>
        <v/>
      </c>
      <c r="R40" s="101"/>
      <c r="S40" s="101"/>
      <c r="T40" s="101"/>
      <c r="U40" s="101"/>
      <c r="V40" s="102">
        <f t="shared" si="18"/>
        <v>0</v>
      </c>
      <c r="W40" s="103">
        <f t="shared" si="6"/>
        <v>0</v>
      </c>
      <c r="X40" s="20"/>
      <c r="Y40" s="26">
        <v>32</v>
      </c>
      <c r="Z40" s="27">
        <f t="shared" si="7"/>
        <v>9999</v>
      </c>
      <c r="AA40" s="27">
        <f t="shared" si="8"/>
        <v>9999</v>
      </c>
      <c r="AB40" s="21"/>
    </row>
    <row r="41" spans="1:28" x14ac:dyDescent="0.2">
      <c r="A41" s="28">
        <f t="shared" si="14"/>
        <v>9999</v>
      </c>
      <c r="B41" s="96">
        <v>33</v>
      </c>
      <c r="C41" s="97"/>
      <c r="D41" s="62"/>
      <c r="E41" s="61"/>
      <c r="F41" s="62"/>
      <c r="G41" s="62"/>
      <c r="H41" s="62"/>
      <c r="I41" s="62"/>
      <c r="J41" s="62"/>
      <c r="K41" s="98"/>
      <c r="L41" s="50"/>
      <c r="M41" s="99" t="str">
        <f t="shared" si="15"/>
        <v/>
      </c>
      <c r="N41" s="50"/>
      <c r="O41" s="99" t="str">
        <f t="shared" si="16"/>
        <v/>
      </c>
      <c r="P41" s="99" t="str">
        <f t="shared" si="17"/>
        <v/>
      </c>
      <c r="Q41" s="100" t="str">
        <f t="shared" si="3"/>
        <v/>
      </c>
      <c r="R41" s="101"/>
      <c r="S41" s="101"/>
      <c r="T41" s="101"/>
      <c r="U41" s="101"/>
      <c r="V41" s="102">
        <f t="shared" si="18"/>
        <v>0</v>
      </c>
      <c r="W41" s="103">
        <f t="shared" si="6"/>
        <v>0</v>
      </c>
      <c r="X41" s="20"/>
      <c r="Y41" s="26">
        <v>33</v>
      </c>
      <c r="Z41" s="27">
        <f t="shared" si="7"/>
        <v>9999</v>
      </c>
      <c r="AA41" s="27">
        <f t="shared" si="8"/>
        <v>9999</v>
      </c>
      <c r="AB41" s="21"/>
    </row>
    <row r="42" spans="1:28" x14ac:dyDescent="0.2">
      <c r="A42" s="28">
        <f t="shared" si="14"/>
        <v>9999</v>
      </c>
      <c r="B42" s="96">
        <v>34</v>
      </c>
      <c r="C42" s="97"/>
      <c r="D42" s="62"/>
      <c r="E42" s="61"/>
      <c r="F42" s="62"/>
      <c r="G42" s="62"/>
      <c r="H42" s="62"/>
      <c r="I42" s="62"/>
      <c r="J42" s="62"/>
      <c r="K42" s="98"/>
      <c r="L42" s="50"/>
      <c r="M42" s="99" t="str">
        <f t="shared" si="15"/>
        <v/>
      </c>
      <c r="N42" s="50"/>
      <c r="O42" s="99" t="str">
        <f t="shared" si="16"/>
        <v/>
      </c>
      <c r="P42" s="99" t="str">
        <f t="shared" si="17"/>
        <v/>
      </c>
      <c r="Q42" s="100" t="str">
        <f t="shared" si="3"/>
        <v/>
      </c>
      <c r="R42" s="101"/>
      <c r="S42" s="101"/>
      <c r="T42" s="101"/>
      <c r="U42" s="101"/>
      <c r="V42" s="102">
        <f t="shared" si="18"/>
        <v>0</v>
      </c>
      <c r="W42" s="103">
        <f t="shared" si="6"/>
        <v>0</v>
      </c>
      <c r="X42" s="20"/>
      <c r="Y42" s="26">
        <v>34</v>
      </c>
      <c r="Z42" s="27">
        <f t="shared" si="7"/>
        <v>9999</v>
      </c>
      <c r="AA42" s="27">
        <f t="shared" si="8"/>
        <v>9999</v>
      </c>
      <c r="AB42" s="21"/>
    </row>
    <row r="43" spans="1:28" x14ac:dyDescent="0.2">
      <c r="A43" s="28">
        <f t="shared" si="14"/>
        <v>9999</v>
      </c>
      <c r="B43" s="96">
        <v>35</v>
      </c>
      <c r="C43" s="97"/>
      <c r="D43" s="62"/>
      <c r="E43" s="61"/>
      <c r="F43" s="62"/>
      <c r="G43" s="62"/>
      <c r="H43" s="62"/>
      <c r="I43" s="62"/>
      <c r="J43" s="62"/>
      <c r="K43" s="98"/>
      <c r="L43" s="50"/>
      <c r="M43" s="99" t="str">
        <f t="shared" si="15"/>
        <v/>
      </c>
      <c r="N43" s="50"/>
      <c r="O43" s="99" t="str">
        <f t="shared" si="16"/>
        <v/>
      </c>
      <c r="P43" s="99" t="str">
        <f t="shared" si="17"/>
        <v/>
      </c>
      <c r="Q43" s="100" t="str">
        <f t="shared" si="3"/>
        <v/>
      </c>
      <c r="R43" s="101"/>
      <c r="S43" s="101"/>
      <c r="T43" s="101"/>
      <c r="U43" s="101"/>
      <c r="V43" s="102">
        <f t="shared" si="18"/>
        <v>0</v>
      </c>
      <c r="W43" s="103">
        <f t="shared" si="6"/>
        <v>0</v>
      </c>
      <c r="X43" s="20"/>
      <c r="Y43" s="26">
        <v>35</v>
      </c>
      <c r="Z43" s="27">
        <f t="shared" si="7"/>
        <v>9999</v>
      </c>
      <c r="AA43" s="27">
        <f t="shared" si="8"/>
        <v>9999</v>
      </c>
      <c r="AB43" s="21"/>
    </row>
    <row r="44" spans="1:28" x14ac:dyDescent="0.2">
      <c r="A44" s="28">
        <f t="shared" si="14"/>
        <v>9999</v>
      </c>
      <c r="B44" s="96">
        <v>36</v>
      </c>
      <c r="C44" s="97"/>
      <c r="D44" s="62"/>
      <c r="E44" s="61"/>
      <c r="F44" s="62"/>
      <c r="G44" s="62"/>
      <c r="H44" s="62"/>
      <c r="I44" s="62"/>
      <c r="J44" s="62"/>
      <c r="K44" s="98"/>
      <c r="L44" s="50"/>
      <c r="M44" s="99" t="str">
        <f t="shared" si="15"/>
        <v/>
      </c>
      <c r="N44" s="50"/>
      <c r="O44" s="99" t="str">
        <f t="shared" si="16"/>
        <v/>
      </c>
      <c r="P44" s="99" t="str">
        <f t="shared" si="17"/>
        <v/>
      </c>
      <c r="Q44" s="100" t="str">
        <f t="shared" si="3"/>
        <v/>
      </c>
      <c r="R44" s="101"/>
      <c r="S44" s="101"/>
      <c r="T44" s="101"/>
      <c r="U44" s="101"/>
      <c r="V44" s="102">
        <f t="shared" si="18"/>
        <v>0</v>
      </c>
      <c r="W44" s="103">
        <f t="shared" si="6"/>
        <v>0</v>
      </c>
      <c r="X44" s="20"/>
      <c r="Y44" s="26">
        <v>36</v>
      </c>
      <c r="Z44" s="27">
        <f t="shared" si="7"/>
        <v>9999</v>
      </c>
      <c r="AA44" s="27">
        <f t="shared" si="8"/>
        <v>9999</v>
      </c>
      <c r="AB44" s="21"/>
    </row>
    <row r="45" spans="1:28" x14ac:dyDescent="0.2">
      <c r="A45" s="28">
        <f t="shared" si="14"/>
        <v>9999</v>
      </c>
      <c r="B45" s="96">
        <v>37</v>
      </c>
      <c r="C45" s="97"/>
      <c r="D45" s="62"/>
      <c r="E45" s="61"/>
      <c r="F45" s="62"/>
      <c r="G45" s="62"/>
      <c r="H45" s="62"/>
      <c r="I45" s="62"/>
      <c r="J45" s="62"/>
      <c r="K45" s="98"/>
      <c r="L45" s="50"/>
      <c r="M45" s="99" t="str">
        <f t="shared" si="15"/>
        <v/>
      </c>
      <c r="N45" s="50"/>
      <c r="O45" s="99" t="str">
        <f t="shared" si="16"/>
        <v/>
      </c>
      <c r="P45" s="99" t="str">
        <f t="shared" si="17"/>
        <v/>
      </c>
      <c r="Q45" s="100" t="str">
        <f t="shared" si="3"/>
        <v/>
      </c>
      <c r="R45" s="101"/>
      <c r="S45" s="101"/>
      <c r="T45" s="101"/>
      <c r="U45" s="101"/>
      <c r="V45" s="102">
        <f t="shared" si="18"/>
        <v>0</v>
      </c>
      <c r="W45" s="103">
        <f t="shared" si="6"/>
        <v>0</v>
      </c>
      <c r="X45" s="20"/>
      <c r="Y45" s="26">
        <v>37</v>
      </c>
      <c r="Z45" s="27">
        <f t="shared" si="7"/>
        <v>9999</v>
      </c>
      <c r="AA45" s="27">
        <f t="shared" si="8"/>
        <v>9999</v>
      </c>
      <c r="AB45" s="21"/>
    </row>
    <row r="46" spans="1:28" x14ac:dyDescent="0.2">
      <c r="A46" s="28">
        <f t="shared" si="14"/>
        <v>9999</v>
      </c>
      <c r="B46" s="96">
        <v>38</v>
      </c>
      <c r="C46" s="97"/>
      <c r="D46" s="62"/>
      <c r="E46" s="61"/>
      <c r="F46" s="62"/>
      <c r="G46" s="62"/>
      <c r="H46" s="62"/>
      <c r="I46" s="62"/>
      <c r="J46" s="62"/>
      <c r="K46" s="98"/>
      <c r="L46" s="50"/>
      <c r="M46" s="99" t="str">
        <f t="shared" si="15"/>
        <v/>
      </c>
      <c r="N46" s="50"/>
      <c r="O46" s="99" t="str">
        <f t="shared" si="16"/>
        <v/>
      </c>
      <c r="P46" s="99" t="str">
        <f t="shared" si="17"/>
        <v/>
      </c>
      <c r="Q46" s="100" t="str">
        <f t="shared" si="3"/>
        <v/>
      </c>
      <c r="R46" s="101"/>
      <c r="S46" s="101"/>
      <c r="T46" s="101"/>
      <c r="U46" s="101"/>
      <c r="V46" s="102">
        <f t="shared" si="18"/>
        <v>0</v>
      </c>
      <c r="W46" s="103">
        <f t="shared" si="6"/>
        <v>0</v>
      </c>
      <c r="X46" s="20"/>
      <c r="Y46" s="26">
        <v>38</v>
      </c>
      <c r="Z46" s="27">
        <f t="shared" si="7"/>
        <v>9999</v>
      </c>
      <c r="AA46" s="27">
        <f t="shared" si="8"/>
        <v>9999</v>
      </c>
      <c r="AB46" s="21"/>
    </row>
    <row r="47" spans="1:28" x14ac:dyDescent="0.2">
      <c r="A47" s="28">
        <f t="shared" si="14"/>
        <v>9999</v>
      </c>
      <c r="B47" s="96">
        <v>39</v>
      </c>
      <c r="C47" s="97"/>
      <c r="D47" s="62"/>
      <c r="E47" s="61"/>
      <c r="F47" s="62"/>
      <c r="G47" s="62"/>
      <c r="H47" s="62"/>
      <c r="I47" s="62"/>
      <c r="J47" s="62"/>
      <c r="K47" s="98"/>
      <c r="L47" s="50"/>
      <c r="M47" s="99" t="str">
        <f t="shared" si="15"/>
        <v/>
      </c>
      <c r="N47" s="50"/>
      <c r="O47" s="99" t="str">
        <f t="shared" si="16"/>
        <v/>
      </c>
      <c r="P47" s="99" t="str">
        <f t="shared" si="17"/>
        <v/>
      </c>
      <c r="Q47" s="100" t="str">
        <f t="shared" si="3"/>
        <v/>
      </c>
      <c r="R47" s="101"/>
      <c r="S47" s="101"/>
      <c r="T47" s="101"/>
      <c r="U47" s="101"/>
      <c r="V47" s="102">
        <f t="shared" si="18"/>
        <v>0</v>
      </c>
      <c r="W47" s="103">
        <f t="shared" si="6"/>
        <v>0</v>
      </c>
      <c r="X47" s="20"/>
      <c r="Y47" s="26">
        <v>39</v>
      </c>
      <c r="Z47" s="27">
        <f t="shared" si="7"/>
        <v>9999</v>
      </c>
      <c r="AA47" s="27">
        <f t="shared" si="8"/>
        <v>9999</v>
      </c>
      <c r="AB47" s="21"/>
    </row>
    <row r="48" spans="1:28" x14ac:dyDescent="0.2">
      <c r="A48" s="28">
        <f t="shared" si="14"/>
        <v>9999</v>
      </c>
      <c r="B48" s="96">
        <v>40</v>
      </c>
      <c r="C48" s="97"/>
      <c r="D48" s="62"/>
      <c r="E48" s="61"/>
      <c r="F48" s="62"/>
      <c r="G48" s="62"/>
      <c r="H48" s="62"/>
      <c r="I48" s="62"/>
      <c r="J48" s="62"/>
      <c r="K48" s="98"/>
      <c r="L48" s="50"/>
      <c r="M48" s="99" t="str">
        <f t="shared" si="15"/>
        <v/>
      </c>
      <c r="N48" s="50"/>
      <c r="O48" s="99" t="str">
        <f t="shared" si="16"/>
        <v/>
      </c>
      <c r="P48" s="99" t="str">
        <f t="shared" si="17"/>
        <v/>
      </c>
      <c r="Q48" s="100" t="str">
        <f t="shared" si="3"/>
        <v/>
      </c>
      <c r="R48" s="101"/>
      <c r="S48" s="101"/>
      <c r="T48" s="101"/>
      <c r="U48" s="101"/>
      <c r="V48" s="102">
        <f t="shared" si="18"/>
        <v>0</v>
      </c>
      <c r="W48" s="103">
        <f t="shared" si="6"/>
        <v>0</v>
      </c>
      <c r="X48" s="20"/>
      <c r="Y48" s="26">
        <v>40</v>
      </c>
      <c r="Z48" s="27">
        <f t="shared" si="7"/>
        <v>9999</v>
      </c>
      <c r="AA48" s="27">
        <f t="shared" si="8"/>
        <v>9999</v>
      </c>
      <c r="AB48" s="21"/>
    </row>
    <row r="49" spans="1:28" x14ac:dyDescent="0.2">
      <c r="A49" s="28">
        <f t="shared" si="14"/>
        <v>9999</v>
      </c>
      <c r="B49" s="96">
        <v>41</v>
      </c>
      <c r="C49" s="97"/>
      <c r="D49" s="62"/>
      <c r="E49" s="61"/>
      <c r="F49" s="62"/>
      <c r="G49" s="62"/>
      <c r="H49" s="62"/>
      <c r="I49" s="62"/>
      <c r="J49" s="62"/>
      <c r="K49" s="98"/>
      <c r="L49" s="50"/>
      <c r="M49" s="99" t="str">
        <f t="shared" si="15"/>
        <v/>
      </c>
      <c r="N49" s="50"/>
      <c r="O49" s="99" t="str">
        <f t="shared" si="16"/>
        <v/>
      </c>
      <c r="P49" s="99" t="str">
        <f t="shared" si="17"/>
        <v/>
      </c>
      <c r="Q49" s="100" t="str">
        <f t="shared" si="3"/>
        <v/>
      </c>
      <c r="R49" s="101"/>
      <c r="S49" s="101"/>
      <c r="T49" s="101"/>
      <c r="U49" s="101"/>
      <c r="V49" s="102">
        <f t="shared" si="18"/>
        <v>0</v>
      </c>
      <c r="W49" s="103">
        <f t="shared" si="6"/>
        <v>0</v>
      </c>
      <c r="X49" s="20"/>
      <c r="Y49" s="26">
        <v>41</v>
      </c>
      <c r="Z49" s="27">
        <f t="shared" si="7"/>
        <v>9999</v>
      </c>
      <c r="AA49" s="27">
        <f t="shared" si="8"/>
        <v>9999</v>
      </c>
      <c r="AB49" s="21"/>
    </row>
    <row r="50" spans="1:28" x14ac:dyDescent="0.2">
      <c r="A50" s="28">
        <f t="shared" si="14"/>
        <v>9999</v>
      </c>
      <c r="B50" s="96">
        <v>42</v>
      </c>
      <c r="C50" s="97"/>
      <c r="D50" s="62"/>
      <c r="E50" s="61"/>
      <c r="F50" s="62"/>
      <c r="G50" s="62"/>
      <c r="H50" s="62"/>
      <c r="I50" s="62"/>
      <c r="J50" s="62"/>
      <c r="K50" s="98"/>
      <c r="L50" s="50"/>
      <c r="M50" s="99" t="str">
        <f t="shared" si="15"/>
        <v/>
      </c>
      <c r="N50" s="50"/>
      <c r="O50" s="99" t="str">
        <f t="shared" si="16"/>
        <v/>
      </c>
      <c r="P50" s="99" t="str">
        <f t="shared" si="17"/>
        <v/>
      </c>
      <c r="Q50" s="100" t="str">
        <f t="shared" si="3"/>
        <v/>
      </c>
      <c r="R50" s="101"/>
      <c r="S50" s="101"/>
      <c r="T50" s="101"/>
      <c r="U50" s="101"/>
      <c r="V50" s="102">
        <f t="shared" si="18"/>
        <v>0</v>
      </c>
      <c r="W50" s="103">
        <f t="shared" si="6"/>
        <v>0</v>
      </c>
      <c r="X50" s="20"/>
      <c r="Y50" s="26">
        <v>42</v>
      </c>
      <c r="Z50" s="27">
        <f t="shared" si="7"/>
        <v>9999</v>
      </c>
      <c r="AA50" s="27">
        <f t="shared" si="8"/>
        <v>9999</v>
      </c>
      <c r="AB50" s="21"/>
    </row>
    <row r="51" spans="1:28" x14ac:dyDescent="0.2">
      <c r="A51" s="28">
        <f t="shared" si="14"/>
        <v>9999</v>
      </c>
      <c r="B51" s="96">
        <v>43</v>
      </c>
      <c r="C51" s="97"/>
      <c r="D51" s="62"/>
      <c r="E51" s="61"/>
      <c r="F51" s="62"/>
      <c r="G51" s="62"/>
      <c r="H51" s="62"/>
      <c r="I51" s="62"/>
      <c r="J51" s="62"/>
      <c r="K51" s="98"/>
      <c r="L51" s="50"/>
      <c r="M51" s="99" t="str">
        <f t="shared" si="15"/>
        <v/>
      </c>
      <c r="N51" s="50"/>
      <c r="O51" s="99" t="str">
        <f t="shared" si="16"/>
        <v/>
      </c>
      <c r="P51" s="99" t="str">
        <f t="shared" si="17"/>
        <v/>
      </c>
      <c r="Q51" s="100" t="str">
        <f t="shared" si="3"/>
        <v/>
      </c>
      <c r="R51" s="101"/>
      <c r="S51" s="101"/>
      <c r="T51" s="101"/>
      <c r="U51" s="101"/>
      <c r="V51" s="102">
        <f t="shared" si="18"/>
        <v>0</v>
      </c>
      <c r="W51" s="103">
        <f t="shared" si="6"/>
        <v>0</v>
      </c>
      <c r="X51" s="20"/>
      <c r="Y51" s="26">
        <v>43</v>
      </c>
      <c r="Z51" s="27">
        <f t="shared" si="7"/>
        <v>9999</v>
      </c>
      <c r="AA51" s="27">
        <f t="shared" si="8"/>
        <v>9999</v>
      </c>
      <c r="AB51" s="21"/>
    </row>
    <row r="52" spans="1:28" x14ac:dyDescent="0.2">
      <c r="A52" s="28">
        <f t="shared" si="14"/>
        <v>9999</v>
      </c>
      <c r="B52" s="96">
        <v>44</v>
      </c>
      <c r="C52" s="97"/>
      <c r="D52" s="62"/>
      <c r="E52" s="61"/>
      <c r="F52" s="62"/>
      <c r="G52" s="62"/>
      <c r="H52" s="62"/>
      <c r="I52" s="62"/>
      <c r="J52" s="62"/>
      <c r="K52" s="98"/>
      <c r="L52" s="50"/>
      <c r="M52" s="99" t="str">
        <f t="shared" si="15"/>
        <v/>
      </c>
      <c r="N52" s="50"/>
      <c r="O52" s="99" t="str">
        <f t="shared" si="16"/>
        <v/>
      </c>
      <c r="P52" s="99" t="str">
        <f t="shared" si="17"/>
        <v/>
      </c>
      <c r="Q52" s="100" t="str">
        <f t="shared" si="3"/>
        <v/>
      </c>
      <c r="R52" s="101"/>
      <c r="S52" s="101"/>
      <c r="T52" s="101"/>
      <c r="U52" s="101"/>
      <c r="V52" s="102">
        <f t="shared" si="18"/>
        <v>0</v>
      </c>
      <c r="W52" s="103">
        <f t="shared" si="6"/>
        <v>0</v>
      </c>
      <c r="X52" s="20"/>
      <c r="Y52" s="26">
        <v>44</v>
      </c>
      <c r="Z52" s="27">
        <f t="shared" si="7"/>
        <v>9999</v>
      </c>
      <c r="AA52" s="27">
        <f t="shared" si="8"/>
        <v>9999</v>
      </c>
      <c r="AB52" s="21"/>
    </row>
    <row r="53" spans="1:28" x14ac:dyDescent="0.2">
      <c r="A53" s="28">
        <f t="shared" si="14"/>
        <v>9999</v>
      </c>
      <c r="B53" s="96">
        <v>45</v>
      </c>
      <c r="C53" s="97"/>
      <c r="D53" s="62"/>
      <c r="E53" s="61"/>
      <c r="F53" s="62"/>
      <c r="G53" s="62"/>
      <c r="H53" s="62"/>
      <c r="I53" s="62"/>
      <c r="J53" s="62"/>
      <c r="K53" s="98"/>
      <c r="L53" s="50"/>
      <c r="M53" s="99" t="str">
        <f t="shared" si="15"/>
        <v/>
      </c>
      <c r="N53" s="50"/>
      <c r="O53" s="99" t="str">
        <f t="shared" si="16"/>
        <v/>
      </c>
      <c r="P53" s="99" t="str">
        <f t="shared" si="17"/>
        <v/>
      </c>
      <c r="Q53" s="100" t="str">
        <f t="shared" si="3"/>
        <v/>
      </c>
      <c r="R53" s="101"/>
      <c r="S53" s="101"/>
      <c r="T53" s="101"/>
      <c r="U53" s="101"/>
      <c r="V53" s="102">
        <f t="shared" si="18"/>
        <v>0</v>
      </c>
      <c r="W53" s="103">
        <f t="shared" si="6"/>
        <v>0</v>
      </c>
      <c r="X53" s="20"/>
      <c r="Y53" s="26">
        <v>45</v>
      </c>
      <c r="Z53" s="27">
        <f t="shared" si="7"/>
        <v>9999</v>
      </c>
      <c r="AA53" s="27">
        <f t="shared" si="8"/>
        <v>9999</v>
      </c>
      <c r="AB53" s="21"/>
    </row>
    <row r="54" spans="1:28" x14ac:dyDescent="0.2">
      <c r="A54" s="28">
        <f t="shared" si="14"/>
        <v>9999</v>
      </c>
      <c r="B54" s="96">
        <v>46</v>
      </c>
      <c r="C54" s="97"/>
      <c r="D54" s="62"/>
      <c r="E54" s="61"/>
      <c r="F54" s="62"/>
      <c r="G54" s="62"/>
      <c r="H54" s="62"/>
      <c r="I54" s="62"/>
      <c r="J54" s="62"/>
      <c r="K54" s="98"/>
      <c r="L54" s="50"/>
      <c r="M54" s="99" t="str">
        <f t="shared" si="15"/>
        <v/>
      </c>
      <c r="N54" s="50"/>
      <c r="O54" s="99" t="str">
        <f t="shared" si="16"/>
        <v/>
      </c>
      <c r="P54" s="99" t="str">
        <f t="shared" si="17"/>
        <v/>
      </c>
      <c r="Q54" s="100" t="str">
        <f t="shared" si="3"/>
        <v/>
      </c>
      <c r="R54" s="101"/>
      <c r="S54" s="101"/>
      <c r="T54" s="101"/>
      <c r="U54" s="101"/>
      <c r="V54" s="102">
        <f t="shared" si="18"/>
        <v>0</v>
      </c>
      <c r="W54" s="103">
        <f t="shared" si="6"/>
        <v>0</v>
      </c>
      <c r="X54" s="20"/>
      <c r="Y54" s="26">
        <v>46</v>
      </c>
      <c r="Z54" s="27">
        <f t="shared" si="7"/>
        <v>9999</v>
      </c>
      <c r="AA54" s="27">
        <f t="shared" si="8"/>
        <v>9999</v>
      </c>
      <c r="AB54" s="21"/>
    </row>
    <row r="55" spans="1:28" x14ac:dyDescent="0.2">
      <c r="A55" s="28">
        <f t="shared" si="14"/>
        <v>9999</v>
      </c>
      <c r="B55" s="96">
        <v>47</v>
      </c>
      <c r="C55" s="97"/>
      <c r="D55" s="62"/>
      <c r="E55" s="61"/>
      <c r="F55" s="62"/>
      <c r="G55" s="62"/>
      <c r="H55" s="62"/>
      <c r="I55" s="62"/>
      <c r="J55" s="62"/>
      <c r="K55" s="98"/>
      <c r="L55" s="50"/>
      <c r="M55" s="99" t="str">
        <f t="shared" si="15"/>
        <v/>
      </c>
      <c r="N55" s="50"/>
      <c r="O55" s="99" t="str">
        <f t="shared" si="16"/>
        <v/>
      </c>
      <c r="P55" s="99" t="str">
        <f t="shared" si="17"/>
        <v/>
      </c>
      <c r="Q55" s="100" t="str">
        <f t="shared" si="3"/>
        <v/>
      </c>
      <c r="R55" s="101"/>
      <c r="S55" s="101"/>
      <c r="T55" s="101"/>
      <c r="U55" s="101"/>
      <c r="V55" s="102">
        <f t="shared" si="18"/>
        <v>0</v>
      </c>
      <c r="W55" s="103">
        <f t="shared" si="6"/>
        <v>0</v>
      </c>
      <c r="X55" s="20"/>
      <c r="Y55" s="26">
        <v>47</v>
      </c>
      <c r="Z55" s="27">
        <f t="shared" si="7"/>
        <v>9999</v>
      </c>
      <c r="AA55" s="27">
        <f t="shared" si="8"/>
        <v>9999</v>
      </c>
      <c r="AB55" s="21"/>
    </row>
    <row r="56" spans="1:28" x14ac:dyDescent="0.2">
      <c r="A56" s="28">
        <f t="shared" si="14"/>
        <v>9999</v>
      </c>
      <c r="B56" s="96">
        <v>48</v>
      </c>
      <c r="C56" s="97"/>
      <c r="D56" s="62"/>
      <c r="E56" s="61"/>
      <c r="F56" s="62"/>
      <c r="G56" s="62"/>
      <c r="H56" s="62"/>
      <c r="I56" s="62"/>
      <c r="J56" s="62"/>
      <c r="K56" s="98"/>
      <c r="L56" s="50"/>
      <c r="M56" s="99" t="str">
        <f t="shared" si="15"/>
        <v/>
      </c>
      <c r="N56" s="50"/>
      <c r="O56" s="99" t="str">
        <f t="shared" si="16"/>
        <v/>
      </c>
      <c r="P56" s="99" t="str">
        <f t="shared" si="17"/>
        <v/>
      </c>
      <c r="Q56" s="100" t="str">
        <f t="shared" si="3"/>
        <v/>
      </c>
      <c r="R56" s="101"/>
      <c r="S56" s="101"/>
      <c r="T56" s="101"/>
      <c r="U56" s="101"/>
      <c r="V56" s="102">
        <f t="shared" si="18"/>
        <v>0</v>
      </c>
      <c r="W56" s="103">
        <f t="shared" si="6"/>
        <v>0</v>
      </c>
      <c r="X56" s="20"/>
      <c r="Y56" s="26">
        <v>48</v>
      </c>
      <c r="Z56" s="27">
        <f t="shared" si="7"/>
        <v>9999</v>
      </c>
      <c r="AA56" s="27">
        <f t="shared" si="8"/>
        <v>9999</v>
      </c>
      <c r="AB56" s="21"/>
    </row>
    <row r="57" spans="1:28" x14ac:dyDescent="0.2">
      <c r="A57" s="28">
        <f t="shared" si="14"/>
        <v>9999</v>
      </c>
      <c r="B57" s="96">
        <v>49</v>
      </c>
      <c r="C57" s="97"/>
      <c r="D57" s="62"/>
      <c r="E57" s="61"/>
      <c r="F57" s="62"/>
      <c r="G57" s="62"/>
      <c r="H57" s="62"/>
      <c r="I57" s="62"/>
      <c r="J57" s="62"/>
      <c r="K57" s="98"/>
      <c r="L57" s="50"/>
      <c r="M57" s="99" t="str">
        <f t="shared" si="15"/>
        <v/>
      </c>
      <c r="N57" s="50"/>
      <c r="O57" s="99" t="str">
        <f t="shared" si="16"/>
        <v/>
      </c>
      <c r="P57" s="99" t="str">
        <f t="shared" si="17"/>
        <v/>
      </c>
      <c r="Q57" s="100" t="str">
        <f t="shared" si="3"/>
        <v/>
      </c>
      <c r="R57" s="101"/>
      <c r="S57" s="101"/>
      <c r="T57" s="101"/>
      <c r="U57" s="101"/>
      <c r="V57" s="102">
        <f t="shared" si="18"/>
        <v>0</v>
      </c>
      <c r="W57" s="103">
        <f t="shared" si="6"/>
        <v>0</v>
      </c>
      <c r="X57" s="20"/>
      <c r="Y57" s="26">
        <v>49</v>
      </c>
      <c r="Z57" s="27">
        <f t="shared" si="7"/>
        <v>9999</v>
      </c>
      <c r="AA57" s="27">
        <f t="shared" si="8"/>
        <v>9999</v>
      </c>
      <c r="AB57" s="21"/>
    </row>
    <row r="58" spans="1:28" x14ac:dyDescent="0.2">
      <c r="A58" s="28">
        <f t="shared" si="14"/>
        <v>9999</v>
      </c>
      <c r="B58" s="96">
        <v>50</v>
      </c>
      <c r="C58" s="97"/>
      <c r="D58" s="62"/>
      <c r="E58" s="61"/>
      <c r="F58" s="62"/>
      <c r="G58" s="62"/>
      <c r="H58" s="62"/>
      <c r="I58" s="62"/>
      <c r="J58" s="62"/>
      <c r="K58" s="98"/>
      <c r="L58" s="50"/>
      <c r="M58" s="99" t="str">
        <f t="shared" si="15"/>
        <v/>
      </c>
      <c r="N58" s="50"/>
      <c r="O58" s="99" t="str">
        <f t="shared" si="16"/>
        <v/>
      </c>
      <c r="P58" s="99" t="str">
        <f t="shared" si="17"/>
        <v/>
      </c>
      <c r="Q58" s="100" t="str">
        <f t="shared" si="3"/>
        <v/>
      </c>
      <c r="R58" s="101"/>
      <c r="S58" s="101"/>
      <c r="T58" s="101"/>
      <c r="U58" s="101"/>
      <c r="V58" s="102">
        <f t="shared" si="18"/>
        <v>0</v>
      </c>
      <c r="W58" s="103">
        <f t="shared" si="6"/>
        <v>0</v>
      </c>
      <c r="X58" s="20"/>
      <c r="Y58" s="26">
        <v>50</v>
      </c>
      <c r="Z58" s="27">
        <f t="shared" si="7"/>
        <v>9999</v>
      </c>
      <c r="AA58" s="27">
        <f t="shared" si="8"/>
        <v>9999</v>
      </c>
      <c r="AB58" s="21"/>
    </row>
    <row r="59" spans="1:28" x14ac:dyDescent="0.2">
      <c r="A59" s="28">
        <f t="shared" si="14"/>
        <v>9999</v>
      </c>
      <c r="B59" s="96">
        <v>51</v>
      </c>
      <c r="C59" s="97"/>
      <c r="D59" s="62"/>
      <c r="E59" s="61"/>
      <c r="F59" s="62"/>
      <c r="G59" s="62"/>
      <c r="H59" s="62"/>
      <c r="I59" s="62"/>
      <c r="J59" s="62"/>
      <c r="K59" s="98"/>
      <c r="L59" s="50"/>
      <c r="M59" s="99" t="str">
        <f t="shared" si="15"/>
        <v/>
      </c>
      <c r="N59" s="50"/>
      <c r="O59" s="99" t="str">
        <f t="shared" si="16"/>
        <v/>
      </c>
      <c r="P59" s="99" t="str">
        <f t="shared" si="17"/>
        <v/>
      </c>
      <c r="Q59" s="100" t="str">
        <f t="shared" si="3"/>
        <v/>
      </c>
      <c r="R59" s="101"/>
      <c r="S59" s="101"/>
      <c r="T59" s="101"/>
      <c r="U59" s="101"/>
      <c r="V59" s="102">
        <f t="shared" si="18"/>
        <v>0</v>
      </c>
      <c r="W59" s="103">
        <f t="shared" si="6"/>
        <v>0</v>
      </c>
      <c r="X59" s="20"/>
      <c r="Y59" s="26">
        <v>51</v>
      </c>
      <c r="Z59" s="27">
        <f t="shared" si="7"/>
        <v>9999</v>
      </c>
      <c r="AA59" s="27">
        <f t="shared" si="8"/>
        <v>9999</v>
      </c>
      <c r="AB59" s="113"/>
    </row>
    <row r="60" spans="1:28" x14ac:dyDescent="0.2">
      <c r="A60" s="28">
        <f t="shared" si="14"/>
        <v>9999</v>
      </c>
      <c r="B60" s="96">
        <v>52</v>
      </c>
      <c r="C60" s="97"/>
      <c r="D60" s="62"/>
      <c r="E60" s="61"/>
      <c r="F60" s="62"/>
      <c r="G60" s="62"/>
      <c r="H60" s="62"/>
      <c r="I60" s="62"/>
      <c r="J60" s="62"/>
      <c r="K60" s="98"/>
      <c r="L60" s="50"/>
      <c r="M60" s="99" t="str">
        <f t="shared" si="15"/>
        <v/>
      </c>
      <c r="N60" s="50"/>
      <c r="O60" s="99" t="str">
        <f t="shared" si="16"/>
        <v/>
      </c>
      <c r="P60" s="99" t="str">
        <f t="shared" si="17"/>
        <v/>
      </c>
      <c r="Q60" s="100" t="str">
        <f t="shared" si="3"/>
        <v/>
      </c>
      <c r="R60" s="101"/>
      <c r="S60" s="101"/>
      <c r="T60" s="101"/>
      <c r="U60" s="101"/>
      <c r="V60" s="102">
        <f t="shared" si="18"/>
        <v>0</v>
      </c>
      <c r="W60" s="103">
        <f t="shared" si="6"/>
        <v>0</v>
      </c>
      <c r="X60" s="20"/>
      <c r="Y60" s="26">
        <v>52</v>
      </c>
      <c r="Z60" s="27">
        <f t="shared" si="7"/>
        <v>9999</v>
      </c>
      <c r="AA60" s="27">
        <f t="shared" si="8"/>
        <v>9999</v>
      </c>
      <c r="AB60" s="113"/>
    </row>
    <row r="61" spans="1:28" x14ac:dyDescent="0.2">
      <c r="A61" s="28">
        <f t="shared" si="14"/>
        <v>9999</v>
      </c>
      <c r="B61" s="96">
        <v>53</v>
      </c>
      <c r="C61" s="97"/>
      <c r="D61" s="62"/>
      <c r="E61" s="61"/>
      <c r="F61" s="62"/>
      <c r="G61" s="62"/>
      <c r="H61" s="62"/>
      <c r="I61" s="62"/>
      <c r="J61" s="62"/>
      <c r="K61" s="98"/>
      <c r="L61" s="50"/>
      <c r="M61" s="99" t="str">
        <f t="shared" si="15"/>
        <v/>
      </c>
      <c r="N61" s="50"/>
      <c r="O61" s="99" t="str">
        <f t="shared" si="16"/>
        <v/>
      </c>
      <c r="P61" s="99" t="str">
        <f t="shared" si="17"/>
        <v/>
      </c>
      <c r="Q61" s="100" t="str">
        <f t="shared" si="3"/>
        <v/>
      </c>
      <c r="R61" s="101"/>
      <c r="S61" s="101"/>
      <c r="T61" s="101"/>
      <c r="U61" s="101"/>
      <c r="V61" s="102">
        <f t="shared" si="18"/>
        <v>0</v>
      </c>
      <c r="W61" s="103">
        <f t="shared" si="6"/>
        <v>0</v>
      </c>
      <c r="X61" s="20"/>
      <c r="Y61" s="26">
        <v>53</v>
      </c>
      <c r="Z61" s="27">
        <f t="shared" si="7"/>
        <v>9999</v>
      </c>
      <c r="AA61" s="27">
        <f t="shared" si="8"/>
        <v>9999</v>
      </c>
      <c r="AB61" s="113"/>
    </row>
    <row r="62" spans="1:28" x14ac:dyDescent="0.2">
      <c r="A62" s="28">
        <f t="shared" si="14"/>
        <v>9999</v>
      </c>
      <c r="B62" s="96">
        <v>54</v>
      </c>
      <c r="C62" s="97"/>
      <c r="D62" s="62"/>
      <c r="E62" s="61"/>
      <c r="F62" s="62"/>
      <c r="G62" s="62"/>
      <c r="H62" s="62"/>
      <c r="I62" s="62"/>
      <c r="J62" s="62"/>
      <c r="K62" s="98"/>
      <c r="L62" s="50"/>
      <c r="M62" s="99" t="str">
        <f t="shared" si="15"/>
        <v/>
      </c>
      <c r="N62" s="50"/>
      <c r="O62" s="99" t="str">
        <f t="shared" si="16"/>
        <v/>
      </c>
      <c r="P62" s="99" t="str">
        <f t="shared" si="17"/>
        <v/>
      </c>
      <c r="Q62" s="100" t="str">
        <f t="shared" si="3"/>
        <v/>
      </c>
      <c r="R62" s="101"/>
      <c r="S62" s="101"/>
      <c r="T62" s="101"/>
      <c r="U62" s="101"/>
      <c r="V62" s="102">
        <f t="shared" si="18"/>
        <v>0</v>
      </c>
      <c r="W62" s="103">
        <f t="shared" si="6"/>
        <v>0</v>
      </c>
      <c r="X62" s="20"/>
      <c r="Y62" s="26">
        <v>54</v>
      </c>
      <c r="Z62" s="27">
        <f t="shared" si="7"/>
        <v>9999</v>
      </c>
      <c r="AA62" s="27">
        <f t="shared" si="8"/>
        <v>9999</v>
      </c>
      <c r="AB62" s="113"/>
    </row>
    <row r="63" spans="1:28" x14ac:dyDescent="0.2">
      <c r="A63" s="28">
        <f t="shared" si="14"/>
        <v>9999</v>
      </c>
      <c r="B63" s="96">
        <v>55</v>
      </c>
      <c r="C63" s="97"/>
      <c r="D63" s="62"/>
      <c r="E63" s="61"/>
      <c r="F63" s="62"/>
      <c r="G63" s="62"/>
      <c r="H63" s="62"/>
      <c r="I63" s="62"/>
      <c r="J63" s="62"/>
      <c r="K63" s="98"/>
      <c r="L63" s="50"/>
      <c r="M63" s="99" t="str">
        <f t="shared" si="15"/>
        <v/>
      </c>
      <c r="N63" s="50"/>
      <c r="O63" s="99" t="str">
        <f t="shared" si="16"/>
        <v/>
      </c>
      <c r="P63" s="99" t="str">
        <f t="shared" si="17"/>
        <v/>
      </c>
      <c r="Q63" s="100" t="str">
        <f t="shared" si="3"/>
        <v/>
      </c>
      <c r="R63" s="101"/>
      <c r="S63" s="101"/>
      <c r="T63" s="101"/>
      <c r="U63" s="101"/>
      <c r="V63" s="102">
        <f t="shared" si="18"/>
        <v>0</v>
      </c>
      <c r="W63" s="103">
        <f t="shared" si="6"/>
        <v>0</v>
      </c>
      <c r="X63" s="20"/>
      <c r="Y63" s="26">
        <v>55</v>
      </c>
      <c r="Z63" s="27">
        <f t="shared" si="7"/>
        <v>9999</v>
      </c>
      <c r="AA63" s="27">
        <f t="shared" si="8"/>
        <v>9999</v>
      </c>
      <c r="AB63" s="113"/>
    </row>
    <row r="64" spans="1:28" x14ac:dyDescent="0.2">
      <c r="A64" s="28">
        <f t="shared" si="14"/>
        <v>9999</v>
      </c>
      <c r="B64" s="96">
        <v>56</v>
      </c>
      <c r="C64" s="97"/>
      <c r="D64" s="62"/>
      <c r="E64" s="61"/>
      <c r="F64" s="62"/>
      <c r="G64" s="62"/>
      <c r="H64" s="62"/>
      <c r="I64" s="62"/>
      <c r="J64" s="62"/>
      <c r="K64" s="98"/>
      <c r="L64" s="50"/>
      <c r="M64" s="99" t="str">
        <f t="shared" si="15"/>
        <v/>
      </c>
      <c r="N64" s="50"/>
      <c r="O64" s="99" t="str">
        <f t="shared" si="16"/>
        <v/>
      </c>
      <c r="P64" s="99" t="str">
        <f t="shared" si="17"/>
        <v/>
      </c>
      <c r="Q64" s="100" t="str">
        <f t="shared" si="3"/>
        <v/>
      </c>
      <c r="R64" s="101"/>
      <c r="S64" s="101"/>
      <c r="T64" s="101"/>
      <c r="U64" s="101"/>
      <c r="V64" s="102">
        <f t="shared" si="18"/>
        <v>0</v>
      </c>
      <c r="W64" s="103">
        <f t="shared" si="6"/>
        <v>0</v>
      </c>
      <c r="X64" s="20"/>
      <c r="Y64" s="26">
        <v>56</v>
      </c>
      <c r="Z64" s="27">
        <f t="shared" si="7"/>
        <v>9999</v>
      </c>
      <c r="AA64" s="27">
        <f t="shared" si="8"/>
        <v>9999</v>
      </c>
      <c r="AB64" s="113"/>
    </row>
    <row r="65" spans="1:28" x14ac:dyDescent="0.2">
      <c r="A65" s="28">
        <f t="shared" si="14"/>
        <v>9999</v>
      </c>
      <c r="B65" s="96">
        <v>57</v>
      </c>
      <c r="C65" s="97"/>
      <c r="D65" s="62"/>
      <c r="E65" s="61"/>
      <c r="F65" s="62"/>
      <c r="G65" s="62"/>
      <c r="H65" s="62"/>
      <c r="I65" s="62"/>
      <c r="J65" s="62"/>
      <c r="K65" s="98"/>
      <c r="L65" s="50"/>
      <c r="M65" s="99" t="str">
        <f t="shared" si="15"/>
        <v/>
      </c>
      <c r="N65" s="50"/>
      <c r="O65" s="99" t="str">
        <f t="shared" si="16"/>
        <v/>
      </c>
      <c r="P65" s="99" t="str">
        <f t="shared" si="17"/>
        <v/>
      </c>
      <c r="Q65" s="100" t="str">
        <f t="shared" si="3"/>
        <v/>
      </c>
      <c r="R65" s="101"/>
      <c r="S65" s="101"/>
      <c r="T65" s="101"/>
      <c r="U65" s="101"/>
      <c r="V65" s="102">
        <f t="shared" si="18"/>
        <v>0</v>
      </c>
      <c r="W65" s="103">
        <f t="shared" si="6"/>
        <v>0</v>
      </c>
      <c r="X65" s="20"/>
      <c r="Y65" s="26">
        <v>57</v>
      </c>
      <c r="Z65" s="27">
        <f t="shared" si="7"/>
        <v>9999</v>
      </c>
      <c r="AA65" s="27">
        <f t="shared" si="8"/>
        <v>9999</v>
      </c>
      <c r="AB65" s="113"/>
    </row>
    <row r="66" spans="1:28" x14ac:dyDescent="0.2">
      <c r="A66" s="28">
        <f t="shared" si="14"/>
        <v>9999</v>
      </c>
      <c r="B66" s="96">
        <v>58</v>
      </c>
      <c r="C66" s="97"/>
      <c r="D66" s="62"/>
      <c r="E66" s="61"/>
      <c r="F66" s="62"/>
      <c r="G66" s="62"/>
      <c r="H66" s="62"/>
      <c r="I66" s="62"/>
      <c r="J66" s="62"/>
      <c r="K66" s="98"/>
      <c r="L66" s="50"/>
      <c r="M66" s="99" t="str">
        <f t="shared" si="15"/>
        <v/>
      </c>
      <c r="N66" s="50"/>
      <c r="O66" s="99" t="str">
        <f t="shared" si="16"/>
        <v/>
      </c>
      <c r="P66" s="99" t="str">
        <f t="shared" si="17"/>
        <v/>
      </c>
      <c r="Q66" s="100" t="str">
        <f t="shared" si="3"/>
        <v/>
      </c>
      <c r="R66" s="101"/>
      <c r="S66" s="101"/>
      <c r="T66" s="101"/>
      <c r="U66" s="101"/>
      <c r="V66" s="102">
        <f t="shared" si="18"/>
        <v>0</v>
      </c>
      <c r="W66" s="103">
        <f t="shared" si="6"/>
        <v>0</v>
      </c>
      <c r="X66" s="20"/>
      <c r="Y66" s="26">
        <v>58</v>
      </c>
      <c r="Z66" s="27">
        <f t="shared" si="7"/>
        <v>9999</v>
      </c>
      <c r="AA66" s="27">
        <f t="shared" si="8"/>
        <v>9999</v>
      </c>
      <c r="AB66" s="113"/>
    </row>
    <row r="67" spans="1:28" x14ac:dyDescent="0.2">
      <c r="A67" s="28">
        <f t="shared" si="14"/>
        <v>9999</v>
      </c>
      <c r="B67" s="96">
        <v>59</v>
      </c>
      <c r="C67" s="97"/>
      <c r="D67" s="62"/>
      <c r="E67" s="61"/>
      <c r="F67" s="62"/>
      <c r="G67" s="62"/>
      <c r="H67" s="62"/>
      <c r="I67" s="62"/>
      <c r="J67" s="62"/>
      <c r="K67" s="98"/>
      <c r="L67" s="50"/>
      <c r="M67" s="99" t="str">
        <f t="shared" si="15"/>
        <v/>
      </c>
      <c r="N67" s="50"/>
      <c r="O67" s="99" t="str">
        <f t="shared" si="16"/>
        <v/>
      </c>
      <c r="P67" s="99" t="str">
        <f t="shared" si="17"/>
        <v/>
      </c>
      <c r="Q67" s="100" t="str">
        <f t="shared" si="3"/>
        <v/>
      </c>
      <c r="R67" s="101"/>
      <c r="S67" s="101"/>
      <c r="T67" s="101"/>
      <c r="U67" s="101"/>
      <c r="V67" s="102">
        <f t="shared" si="18"/>
        <v>0</v>
      </c>
      <c r="W67" s="103">
        <f t="shared" si="6"/>
        <v>0</v>
      </c>
      <c r="X67" s="20"/>
      <c r="Y67" s="26">
        <v>59</v>
      </c>
      <c r="Z67" s="27">
        <f t="shared" si="7"/>
        <v>9999</v>
      </c>
      <c r="AA67" s="27">
        <f t="shared" si="8"/>
        <v>9999</v>
      </c>
      <c r="AB67" s="113"/>
    </row>
    <row r="68" spans="1:28" x14ac:dyDescent="0.2">
      <c r="A68" s="28">
        <f t="shared" si="14"/>
        <v>9999</v>
      </c>
      <c r="B68" s="96">
        <v>60</v>
      </c>
      <c r="C68" s="97"/>
      <c r="D68" s="62"/>
      <c r="E68" s="61"/>
      <c r="F68" s="62"/>
      <c r="G68" s="62"/>
      <c r="H68" s="62"/>
      <c r="I68" s="62"/>
      <c r="J68" s="62"/>
      <c r="K68" s="98"/>
      <c r="L68" s="50"/>
      <c r="M68" s="99" t="str">
        <f t="shared" si="15"/>
        <v/>
      </c>
      <c r="N68" s="50"/>
      <c r="O68" s="99" t="str">
        <f t="shared" si="16"/>
        <v/>
      </c>
      <c r="P68" s="99" t="str">
        <f t="shared" si="17"/>
        <v/>
      </c>
      <c r="Q68" s="100" t="str">
        <f t="shared" si="3"/>
        <v/>
      </c>
      <c r="R68" s="101"/>
      <c r="S68" s="101"/>
      <c r="T68" s="101"/>
      <c r="U68" s="101"/>
      <c r="V68" s="102">
        <f t="shared" si="18"/>
        <v>0</v>
      </c>
      <c r="W68" s="103">
        <f t="shared" si="6"/>
        <v>0</v>
      </c>
      <c r="X68" s="20"/>
      <c r="Y68" s="26">
        <v>60</v>
      </c>
      <c r="Z68" s="27">
        <f t="shared" si="7"/>
        <v>9999</v>
      </c>
      <c r="AA68" s="27">
        <f t="shared" si="8"/>
        <v>9999</v>
      </c>
      <c r="AB68" s="113"/>
    </row>
    <row r="69" spans="1:28" x14ac:dyDescent="0.2">
      <c r="A69" s="28">
        <f t="shared" si="14"/>
        <v>9999</v>
      </c>
      <c r="B69" s="96">
        <v>61</v>
      </c>
      <c r="C69" s="97"/>
      <c r="D69" s="62"/>
      <c r="E69" s="61"/>
      <c r="F69" s="62"/>
      <c r="G69" s="62"/>
      <c r="H69" s="62"/>
      <c r="I69" s="62"/>
      <c r="J69" s="62"/>
      <c r="K69" s="98"/>
      <c r="L69" s="50"/>
      <c r="M69" s="99" t="str">
        <f t="shared" si="15"/>
        <v/>
      </c>
      <c r="N69" s="50"/>
      <c r="O69" s="99" t="str">
        <f t="shared" si="16"/>
        <v/>
      </c>
      <c r="P69" s="99" t="str">
        <f t="shared" si="17"/>
        <v/>
      </c>
      <c r="Q69" s="100" t="str">
        <f t="shared" si="3"/>
        <v/>
      </c>
      <c r="R69" s="101"/>
      <c r="S69" s="101"/>
      <c r="T69" s="101"/>
      <c r="U69" s="101"/>
      <c r="V69" s="102">
        <f t="shared" si="18"/>
        <v>0</v>
      </c>
      <c r="W69" s="103">
        <f t="shared" si="6"/>
        <v>0</v>
      </c>
      <c r="X69" s="20"/>
      <c r="Y69" s="26">
        <v>61</v>
      </c>
      <c r="Z69" s="27">
        <f>IF(AND($AD$3="code ok",U69&lt;&gt;0),ROW(),9999)</f>
        <v>9999</v>
      </c>
      <c r="AA69" s="27">
        <f t="shared" si="8"/>
        <v>9999</v>
      </c>
      <c r="AB69" s="113" t="s">
        <v>95</v>
      </c>
    </row>
    <row r="70" spans="1:28" x14ac:dyDescent="0.2">
      <c r="A70" s="28">
        <f t="shared" si="14"/>
        <v>9999</v>
      </c>
      <c r="B70" s="96">
        <v>62</v>
      </c>
      <c r="C70" s="97"/>
      <c r="D70" s="62"/>
      <c r="E70" s="61"/>
      <c r="F70" s="62"/>
      <c r="G70" s="62"/>
      <c r="H70" s="62"/>
      <c r="I70" s="62"/>
      <c r="J70" s="62"/>
      <c r="K70" s="98"/>
      <c r="L70" s="50"/>
      <c r="M70" s="99" t="str">
        <f t="shared" si="15"/>
        <v/>
      </c>
      <c r="N70" s="50"/>
      <c r="O70" s="99" t="str">
        <f t="shared" si="16"/>
        <v/>
      </c>
      <c r="P70" s="99" t="str">
        <f t="shared" si="17"/>
        <v/>
      </c>
      <c r="Q70" s="100" t="str">
        <f t="shared" si="3"/>
        <v/>
      </c>
      <c r="R70" s="101"/>
      <c r="S70" s="101"/>
      <c r="T70" s="101"/>
      <c r="U70" s="101"/>
      <c r="V70" s="102">
        <f t="shared" si="18"/>
        <v>0</v>
      </c>
      <c r="W70" s="103">
        <f t="shared" si="6"/>
        <v>0</v>
      </c>
      <c r="X70" s="20"/>
      <c r="Y70" s="26">
        <v>62</v>
      </c>
      <c r="Z70" s="27">
        <f t="shared" ref="Z70:Z84" si="19">IF(AND($AD$3="code ok",U70&lt;&gt;0),ROW(),9999)</f>
        <v>9999</v>
      </c>
      <c r="AA70" s="27">
        <f t="shared" si="8"/>
        <v>9999</v>
      </c>
      <c r="AB70" s="21"/>
    </row>
    <row r="71" spans="1:28" x14ac:dyDescent="0.2">
      <c r="A71" s="28">
        <f t="shared" si="14"/>
        <v>9999</v>
      </c>
      <c r="B71" s="96">
        <v>63</v>
      </c>
      <c r="C71" s="97"/>
      <c r="D71" s="62"/>
      <c r="E71" s="61"/>
      <c r="F71" s="62"/>
      <c r="G71" s="62"/>
      <c r="H71" s="62"/>
      <c r="I71" s="62"/>
      <c r="J71" s="62"/>
      <c r="K71" s="98"/>
      <c r="L71" s="50"/>
      <c r="M71" s="99" t="str">
        <f t="shared" si="15"/>
        <v/>
      </c>
      <c r="N71" s="50"/>
      <c r="O71" s="99" t="str">
        <f t="shared" si="16"/>
        <v/>
      </c>
      <c r="P71" s="99" t="str">
        <f t="shared" si="17"/>
        <v/>
      </c>
      <c r="Q71" s="100" t="str">
        <f t="shared" si="3"/>
        <v/>
      </c>
      <c r="R71" s="101"/>
      <c r="S71" s="101"/>
      <c r="T71" s="101"/>
      <c r="U71" s="101"/>
      <c r="V71" s="102">
        <f t="shared" si="18"/>
        <v>0</v>
      </c>
      <c r="W71" s="103">
        <f t="shared" si="6"/>
        <v>0</v>
      </c>
      <c r="X71" s="20"/>
      <c r="Y71" s="26">
        <v>63</v>
      </c>
      <c r="Z71" s="27">
        <f t="shared" si="19"/>
        <v>9999</v>
      </c>
      <c r="AA71" s="27">
        <f t="shared" si="8"/>
        <v>9999</v>
      </c>
      <c r="AB71" s="21"/>
    </row>
    <row r="72" spans="1:28" x14ac:dyDescent="0.2">
      <c r="A72" s="28">
        <f t="shared" si="14"/>
        <v>9999</v>
      </c>
      <c r="B72" s="96">
        <v>64</v>
      </c>
      <c r="C72" s="97"/>
      <c r="D72" s="62"/>
      <c r="E72" s="61"/>
      <c r="F72" s="62"/>
      <c r="G72" s="62"/>
      <c r="H72" s="62"/>
      <c r="I72" s="62"/>
      <c r="J72" s="62"/>
      <c r="K72" s="98"/>
      <c r="L72" s="50"/>
      <c r="M72" s="99" t="str">
        <f t="shared" si="15"/>
        <v/>
      </c>
      <c r="N72" s="50"/>
      <c r="O72" s="99" t="str">
        <f t="shared" si="16"/>
        <v/>
      </c>
      <c r="P72" s="99" t="str">
        <f t="shared" si="17"/>
        <v/>
      </c>
      <c r="Q72" s="100" t="str">
        <f t="shared" si="3"/>
        <v/>
      </c>
      <c r="R72" s="101"/>
      <c r="S72" s="101"/>
      <c r="T72" s="101"/>
      <c r="U72" s="101"/>
      <c r="V72" s="102">
        <f t="shared" si="18"/>
        <v>0</v>
      </c>
      <c r="W72" s="103">
        <f t="shared" si="6"/>
        <v>0</v>
      </c>
      <c r="X72" s="20"/>
      <c r="Y72" s="26">
        <v>64</v>
      </c>
      <c r="Z72" s="27">
        <f t="shared" si="19"/>
        <v>9999</v>
      </c>
      <c r="AA72" s="27">
        <f t="shared" si="8"/>
        <v>9999</v>
      </c>
      <c r="AB72" s="21"/>
    </row>
    <row r="73" spans="1:28" x14ac:dyDescent="0.2">
      <c r="A73" s="28">
        <f t="shared" si="14"/>
        <v>9999</v>
      </c>
      <c r="B73" s="96">
        <v>65</v>
      </c>
      <c r="C73" s="97"/>
      <c r="D73" s="62"/>
      <c r="E73" s="61"/>
      <c r="F73" s="62"/>
      <c r="G73" s="62"/>
      <c r="H73" s="62"/>
      <c r="I73" s="62"/>
      <c r="J73" s="62"/>
      <c r="K73" s="98"/>
      <c r="L73" s="50"/>
      <c r="M73" s="99" t="str">
        <f t="shared" si="15"/>
        <v/>
      </c>
      <c r="N73" s="50"/>
      <c r="O73" s="99" t="str">
        <f t="shared" si="16"/>
        <v/>
      </c>
      <c r="P73" s="99" t="str">
        <f t="shared" si="17"/>
        <v/>
      </c>
      <c r="Q73" s="100" t="str">
        <f t="shared" ref="Q73:Q136" si="20">IF(L73="","",IF(ISERROR(P73/L73),0,P73/L73))</f>
        <v/>
      </c>
      <c r="R73" s="101"/>
      <c r="S73" s="101"/>
      <c r="T73" s="101"/>
      <c r="U73" s="101"/>
      <c r="V73" s="102">
        <f t="shared" si="18"/>
        <v>0</v>
      </c>
      <c r="W73" s="103">
        <f t="shared" si="6"/>
        <v>0</v>
      </c>
      <c r="X73" s="20"/>
      <c r="Y73" s="26">
        <v>65</v>
      </c>
      <c r="Z73" s="27">
        <f t="shared" si="19"/>
        <v>9999</v>
      </c>
      <c r="AA73" s="27">
        <f t="shared" si="8"/>
        <v>9999</v>
      </c>
      <c r="AB73" s="21"/>
    </row>
    <row r="74" spans="1:28" x14ac:dyDescent="0.2">
      <c r="A74" s="28">
        <f t="shared" si="14"/>
        <v>9999</v>
      </c>
      <c r="B74" s="96">
        <v>66</v>
      </c>
      <c r="C74" s="97"/>
      <c r="D74" s="62"/>
      <c r="E74" s="61"/>
      <c r="F74" s="62"/>
      <c r="G74" s="62"/>
      <c r="H74" s="62"/>
      <c r="I74" s="62"/>
      <c r="J74" s="62"/>
      <c r="K74" s="98"/>
      <c r="L74" s="50"/>
      <c r="M74" s="99" t="str">
        <f t="shared" si="15"/>
        <v/>
      </c>
      <c r="N74" s="50"/>
      <c r="O74" s="99" t="str">
        <f t="shared" si="16"/>
        <v/>
      </c>
      <c r="P74" s="99" t="str">
        <f t="shared" si="17"/>
        <v/>
      </c>
      <c r="Q74" s="100" t="str">
        <f t="shared" si="20"/>
        <v/>
      </c>
      <c r="R74" s="101"/>
      <c r="S74" s="101"/>
      <c r="T74" s="101"/>
      <c r="U74" s="101"/>
      <c r="V74" s="102">
        <f t="shared" si="18"/>
        <v>0</v>
      </c>
      <c r="W74" s="103">
        <f t="shared" ref="W74:W137" si="21">IF(ISNUMBER(L74),V74*L74,0)</f>
        <v>0</v>
      </c>
      <c r="X74" s="20"/>
      <c r="Y74" s="26">
        <v>66</v>
      </c>
      <c r="Z74" s="27">
        <f t="shared" si="19"/>
        <v>9999</v>
      </c>
      <c r="AA74" s="27">
        <f t="shared" ref="AA74:AA137" si="22">SMALL($Z$9:$Z$709,Y74)</f>
        <v>9999</v>
      </c>
      <c r="AB74" s="21"/>
    </row>
    <row r="75" spans="1:28" x14ac:dyDescent="0.2">
      <c r="A75" s="28">
        <f t="shared" si="14"/>
        <v>9999</v>
      </c>
      <c r="B75" s="96">
        <v>67</v>
      </c>
      <c r="C75" s="97"/>
      <c r="D75" s="62"/>
      <c r="E75" s="61"/>
      <c r="F75" s="62"/>
      <c r="G75" s="62"/>
      <c r="H75" s="62"/>
      <c r="I75" s="62"/>
      <c r="J75" s="62"/>
      <c r="K75" s="98"/>
      <c r="L75" s="50"/>
      <c r="M75" s="99" t="str">
        <f t="shared" si="15"/>
        <v/>
      </c>
      <c r="N75" s="50"/>
      <c r="O75" s="99" t="str">
        <f t="shared" si="16"/>
        <v/>
      </c>
      <c r="P75" s="99" t="str">
        <f t="shared" si="17"/>
        <v/>
      </c>
      <c r="Q75" s="100" t="str">
        <f t="shared" si="20"/>
        <v/>
      </c>
      <c r="R75" s="101"/>
      <c r="S75" s="101"/>
      <c r="T75" s="101"/>
      <c r="U75" s="101"/>
      <c r="V75" s="102">
        <f t="shared" si="18"/>
        <v>0</v>
      </c>
      <c r="W75" s="103">
        <f t="shared" si="21"/>
        <v>0</v>
      </c>
      <c r="X75" s="20"/>
      <c r="Y75" s="26">
        <v>67</v>
      </c>
      <c r="Z75" s="27">
        <f t="shared" si="19"/>
        <v>9999</v>
      </c>
      <c r="AA75" s="27">
        <f t="shared" si="22"/>
        <v>9999</v>
      </c>
      <c r="AB75" s="21"/>
    </row>
    <row r="76" spans="1:28" x14ac:dyDescent="0.2">
      <c r="A76" s="28">
        <f t="shared" si="14"/>
        <v>9999</v>
      </c>
      <c r="B76" s="96">
        <v>68</v>
      </c>
      <c r="C76" s="97"/>
      <c r="D76" s="62"/>
      <c r="E76" s="61"/>
      <c r="F76" s="62"/>
      <c r="G76" s="62"/>
      <c r="H76" s="62"/>
      <c r="I76" s="62"/>
      <c r="J76" s="62"/>
      <c r="K76" s="98"/>
      <c r="L76" s="50"/>
      <c r="M76" s="99" t="str">
        <f t="shared" si="15"/>
        <v/>
      </c>
      <c r="N76" s="50"/>
      <c r="O76" s="99" t="str">
        <f t="shared" si="16"/>
        <v/>
      </c>
      <c r="P76" s="99" t="str">
        <f t="shared" si="17"/>
        <v/>
      </c>
      <c r="Q76" s="100" t="str">
        <f t="shared" si="20"/>
        <v/>
      </c>
      <c r="R76" s="101"/>
      <c r="S76" s="101"/>
      <c r="T76" s="101"/>
      <c r="U76" s="101"/>
      <c r="V76" s="102">
        <f t="shared" si="18"/>
        <v>0</v>
      </c>
      <c r="W76" s="103">
        <f t="shared" si="21"/>
        <v>0</v>
      </c>
      <c r="X76" s="20"/>
      <c r="Y76" s="26">
        <v>68</v>
      </c>
      <c r="Z76" s="27">
        <f t="shared" si="19"/>
        <v>9999</v>
      </c>
      <c r="AA76" s="27">
        <f t="shared" si="22"/>
        <v>9999</v>
      </c>
      <c r="AB76" s="21"/>
    </row>
    <row r="77" spans="1:28" x14ac:dyDescent="0.2">
      <c r="A77" s="28">
        <f t="shared" si="14"/>
        <v>9999</v>
      </c>
      <c r="B77" s="96">
        <v>69</v>
      </c>
      <c r="C77" s="97"/>
      <c r="D77" s="62"/>
      <c r="E77" s="61"/>
      <c r="F77" s="62"/>
      <c r="G77" s="62"/>
      <c r="H77" s="62"/>
      <c r="I77" s="62"/>
      <c r="J77" s="62"/>
      <c r="K77" s="98"/>
      <c r="L77" s="50"/>
      <c r="M77" s="99" t="str">
        <f t="shared" si="15"/>
        <v/>
      </c>
      <c r="N77" s="50"/>
      <c r="O77" s="99" t="str">
        <f t="shared" si="16"/>
        <v/>
      </c>
      <c r="P77" s="99" t="str">
        <f t="shared" si="17"/>
        <v/>
      </c>
      <c r="Q77" s="100" t="str">
        <f t="shared" si="20"/>
        <v/>
      </c>
      <c r="R77" s="101"/>
      <c r="S77" s="101"/>
      <c r="T77" s="101"/>
      <c r="U77" s="101"/>
      <c r="V77" s="102">
        <f t="shared" si="18"/>
        <v>0</v>
      </c>
      <c r="W77" s="103">
        <f t="shared" si="21"/>
        <v>0</v>
      </c>
      <c r="X77" s="20"/>
      <c r="Y77" s="26">
        <v>69</v>
      </c>
      <c r="Z77" s="27">
        <f t="shared" si="19"/>
        <v>9999</v>
      </c>
      <c r="AA77" s="27">
        <f t="shared" si="22"/>
        <v>9999</v>
      </c>
      <c r="AB77" s="21"/>
    </row>
    <row r="78" spans="1:28" x14ac:dyDescent="0.2">
      <c r="A78" s="28">
        <f t="shared" si="14"/>
        <v>9999</v>
      </c>
      <c r="B78" s="96">
        <v>70</v>
      </c>
      <c r="C78" s="97"/>
      <c r="D78" s="62"/>
      <c r="E78" s="61"/>
      <c r="F78" s="62"/>
      <c r="G78" s="62"/>
      <c r="H78" s="62"/>
      <c r="I78" s="62"/>
      <c r="J78" s="62"/>
      <c r="K78" s="98"/>
      <c r="L78" s="50"/>
      <c r="M78" s="99" t="str">
        <f t="shared" si="15"/>
        <v/>
      </c>
      <c r="N78" s="50"/>
      <c r="O78" s="99" t="str">
        <f t="shared" si="16"/>
        <v/>
      </c>
      <c r="P78" s="99" t="str">
        <f t="shared" si="17"/>
        <v/>
      </c>
      <c r="Q78" s="100" t="str">
        <f t="shared" si="20"/>
        <v/>
      </c>
      <c r="R78" s="101"/>
      <c r="S78" s="101"/>
      <c r="T78" s="101"/>
      <c r="U78" s="101"/>
      <c r="V78" s="102">
        <f t="shared" si="18"/>
        <v>0</v>
      </c>
      <c r="W78" s="103">
        <f t="shared" si="21"/>
        <v>0</v>
      </c>
      <c r="X78" s="20"/>
      <c r="Y78" s="26">
        <v>70</v>
      </c>
      <c r="Z78" s="27">
        <f t="shared" si="19"/>
        <v>9999</v>
      </c>
      <c r="AA78" s="27">
        <f t="shared" si="22"/>
        <v>9999</v>
      </c>
      <c r="AB78" s="21"/>
    </row>
    <row r="79" spans="1:28" x14ac:dyDescent="0.2">
      <c r="A79" s="28">
        <f t="shared" si="14"/>
        <v>9999</v>
      </c>
      <c r="B79" s="96">
        <v>71</v>
      </c>
      <c r="C79" s="97"/>
      <c r="D79" s="62"/>
      <c r="E79" s="61"/>
      <c r="F79" s="62"/>
      <c r="G79" s="62"/>
      <c r="H79" s="62"/>
      <c r="I79" s="62"/>
      <c r="J79" s="62"/>
      <c r="K79" s="98"/>
      <c r="L79" s="50"/>
      <c r="M79" s="99" t="str">
        <f t="shared" si="15"/>
        <v/>
      </c>
      <c r="N79" s="50"/>
      <c r="O79" s="99" t="str">
        <f t="shared" si="16"/>
        <v/>
      </c>
      <c r="P79" s="99" t="str">
        <f t="shared" si="17"/>
        <v/>
      </c>
      <c r="Q79" s="100" t="str">
        <f t="shared" si="20"/>
        <v/>
      </c>
      <c r="R79" s="101"/>
      <c r="S79" s="101"/>
      <c r="T79" s="101"/>
      <c r="U79" s="101"/>
      <c r="V79" s="102">
        <f t="shared" si="18"/>
        <v>0</v>
      </c>
      <c r="W79" s="103">
        <f t="shared" si="21"/>
        <v>0</v>
      </c>
      <c r="X79" s="20"/>
      <c r="Y79" s="26">
        <v>71</v>
      </c>
      <c r="Z79" s="27">
        <f t="shared" si="19"/>
        <v>9999</v>
      </c>
      <c r="AA79" s="27">
        <f t="shared" si="22"/>
        <v>9999</v>
      </c>
      <c r="AB79" s="21"/>
    </row>
    <row r="80" spans="1:28" x14ac:dyDescent="0.2">
      <c r="A80" s="28">
        <f t="shared" si="14"/>
        <v>9999</v>
      </c>
      <c r="B80" s="96">
        <v>72</v>
      </c>
      <c r="C80" s="97"/>
      <c r="D80" s="62"/>
      <c r="E80" s="61"/>
      <c r="F80" s="62"/>
      <c r="G80" s="62"/>
      <c r="H80" s="62"/>
      <c r="I80" s="62"/>
      <c r="J80" s="62"/>
      <c r="K80" s="98"/>
      <c r="L80" s="50"/>
      <c r="M80" s="99" t="str">
        <f t="shared" si="15"/>
        <v/>
      </c>
      <c r="N80" s="50"/>
      <c r="O80" s="99" t="str">
        <f t="shared" si="16"/>
        <v/>
      </c>
      <c r="P80" s="99" t="str">
        <f t="shared" si="17"/>
        <v/>
      </c>
      <c r="Q80" s="100" t="str">
        <f t="shared" si="20"/>
        <v/>
      </c>
      <c r="R80" s="101"/>
      <c r="S80" s="101"/>
      <c r="T80" s="101"/>
      <c r="U80" s="101"/>
      <c r="V80" s="102">
        <f t="shared" si="18"/>
        <v>0</v>
      </c>
      <c r="W80" s="103">
        <f t="shared" si="21"/>
        <v>0</v>
      </c>
      <c r="X80" s="20"/>
      <c r="Y80" s="26">
        <v>72</v>
      </c>
      <c r="Z80" s="27">
        <f t="shared" si="19"/>
        <v>9999</v>
      </c>
      <c r="AA80" s="27">
        <f t="shared" si="22"/>
        <v>9999</v>
      </c>
      <c r="AB80" s="21"/>
    </row>
    <row r="81" spans="1:28" x14ac:dyDescent="0.2">
      <c r="A81" s="28">
        <f t="shared" si="14"/>
        <v>9999</v>
      </c>
      <c r="B81" s="96">
        <v>73</v>
      </c>
      <c r="C81" s="97"/>
      <c r="D81" s="62"/>
      <c r="E81" s="61"/>
      <c r="F81" s="62"/>
      <c r="G81" s="62"/>
      <c r="H81" s="62"/>
      <c r="I81" s="62"/>
      <c r="J81" s="62"/>
      <c r="K81" s="98"/>
      <c r="L81" s="50"/>
      <c r="M81" s="99" t="str">
        <f t="shared" si="15"/>
        <v/>
      </c>
      <c r="N81" s="50"/>
      <c r="O81" s="99" t="str">
        <f t="shared" si="16"/>
        <v/>
      </c>
      <c r="P81" s="99" t="str">
        <f t="shared" si="17"/>
        <v/>
      </c>
      <c r="Q81" s="100" t="str">
        <f t="shared" si="20"/>
        <v/>
      </c>
      <c r="R81" s="101"/>
      <c r="S81" s="101"/>
      <c r="T81" s="101"/>
      <c r="U81" s="101"/>
      <c r="V81" s="102">
        <f t="shared" si="18"/>
        <v>0</v>
      </c>
      <c r="W81" s="103">
        <f t="shared" si="21"/>
        <v>0</v>
      </c>
      <c r="X81" s="20"/>
      <c r="Y81" s="26">
        <v>73</v>
      </c>
      <c r="Z81" s="27">
        <f t="shared" si="19"/>
        <v>9999</v>
      </c>
      <c r="AA81" s="27">
        <f t="shared" si="22"/>
        <v>9999</v>
      </c>
      <c r="AB81" s="21"/>
    </row>
    <row r="82" spans="1:28" x14ac:dyDescent="0.2">
      <c r="A82" s="28">
        <f t="shared" si="14"/>
        <v>9999</v>
      </c>
      <c r="B82" s="96">
        <v>74</v>
      </c>
      <c r="C82" s="97"/>
      <c r="D82" s="62"/>
      <c r="E82" s="61"/>
      <c r="F82" s="62"/>
      <c r="G82" s="62"/>
      <c r="H82" s="62"/>
      <c r="I82" s="62"/>
      <c r="J82" s="62"/>
      <c r="K82" s="98"/>
      <c r="L82" s="50"/>
      <c r="M82" s="99" t="str">
        <f t="shared" si="15"/>
        <v/>
      </c>
      <c r="N82" s="50"/>
      <c r="O82" s="99" t="str">
        <f t="shared" si="16"/>
        <v/>
      </c>
      <c r="P82" s="99" t="str">
        <f t="shared" si="17"/>
        <v/>
      </c>
      <c r="Q82" s="100" t="str">
        <f t="shared" si="20"/>
        <v/>
      </c>
      <c r="R82" s="101"/>
      <c r="S82" s="101"/>
      <c r="T82" s="101"/>
      <c r="U82" s="101"/>
      <c r="V82" s="102">
        <f t="shared" si="18"/>
        <v>0</v>
      </c>
      <c r="W82" s="103">
        <f t="shared" si="21"/>
        <v>0</v>
      </c>
      <c r="X82" s="20"/>
      <c r="Y82" s="26">
        <v>74</v>
      </c>
      <c r="Z82" s="27">
        <f t="shared" si="19"/>
        <v>9999</v>
      </c>
      <c r="AA82" s="27">
        <f t="shared" si="22"/>
        <v>9999</v>
      </c>
      <c r="AB82" s="21"/>
    </row>
    <row r="83" spans="1:28" x14ac:dyDescent="0.2">
      <c r="A83" s="28">
        <f t="shared" si="14"/>
        <v>9999</v>
      </c>
      <c r="B83" s="96">
        <v>75</v>
      </c>
      <c r="C83" s="97"/>
      <c r="D83" s="62"/>
      <c r="E83" s="61"/>
      <c r="F83" s="62"/>
      <c r="G83" s="62"/>
      <c r="H83" s="62"/>
      <c r="I83" s="62"/>
      <c r="J83" s="62"/>
      <c r="K83" s="98"/>
      <c r="L83" s="50"/>
      <c r="M83" s="99" t="str">
        <f t="shared" si="15"/>
        <v/>
      </c>
      <c r="N83" s="50"/>
      <c r="O83" s="99" t="str">
        <f t="shared" si="16"/>
        <v/>
      </c>
      <c r="P83" s="99" t="str">
        <f t="shared" si="17"/>
        <v/>
      </c>
      <c r="Q83" s="100" t="str">
        <f t="shared" si="20"/>
        <v/>
      </c>
      <c r="R83" s="101"/>
      <c r="S83" s="101"/>
      <c r="T83" s="101"/>
      <c r="U83" s="101"/>
      <c r="V83" s="102">
        <f t="shared" si="18"/>
        <v>0</v>
      </c>
      <c r="W83" s="103">
        <f t="shared" si="21"/>
        <v>0</v>
      </c>
      <c r="X83" s="20"/>
      <c r="Y83" s="26">
        <v>75</v>
      </c>
      <c r="Z83" s="27">
        <f t="shared" si="19"/>
        <v>9999</v>
      </c>
      <c r="AA83" s="27">
        <f t="shared" si="22"/>
        <v>9999</v>
      </c>
      <c r="AB83" s="21"/>
    </row>
    <row r="84" spans="1:28" x14ac:dyDescent="0.2">
      <c r="A84" s="28">
        <f t="shared" si="14"/>
        <v>9999</v>
      </c>
      <c r="B84" s="96">
        <v>76</v>
      </c>
      <c r="C84" s="97"/>
      <c r="D84" s="62"/>
      <c r="E84" s="61"/>
      <c r="F84" s="62"/>
      <c r="G84" s="62"/>
      <c r="H84" s="62"/>
      <c r="I84" s="62"/>
      <c r="J84" s="62"/>
      <c r="K84" s="98"/>
      <c r="L84" s="50"/>
      <c r="M84" s="99" t="str">
        <f t="shared" si="15"/>
        <v/>
      </c>
      <c r="N84" s="50"/>
      <c r="O84" s="99" t="str">
        <f t="shared" si="16"/>
        <v/>
      </c>
      <c r="P84" s="99" t="str">
        <f t="shared" si="17"/>
        <v/>
      </c>
      <c r="Q84" s="100" t="str">
        <f t="shared" si="20"/>
        <v/>
      </c>
      <c r="R84" s="101"/>
      <c r="S84" s="101"/>
      <c r="T84" s="101"/>
      <c r="U84" s="101"/>
      <c r="V84" s="102">
        <f t="shared" si="18"/>
        <v>0</v>
      </c>
      <c r="W84" s="103">
        <f t="shared" si="21"/>
        <v>0</v>
      </c>
      <c r="X84" s="20"/>
      <c r="Y84" s="26">
        <v>76</v>
      </c>
      <c r="Z84" s="27">
        <f t="shared" si="19"/>
        <v>9999</v>
      </c>
      <c r="AA84" s="27">
        <f t="shared" si="22"/>
        <v>9999</v>
      </c>
      <c r="AB84" s="21"/>
    </row>
    <row r="85" spans="1:28" x14ac:dyDescent="0.2">
      <c r="A85" s="28">
        <f t="shared" si="14"/>
        <v>9999</v>
      </c>
      <c r="B85" s="96">
        <v>77</v>
      </c>
      <c r="C85" s="97"/>
      <c r="D85" s="62"/>
      <c r="E85" s="61"/>
      <c r="F85" s="62"/>
      <c r="G85" s="62"/>
      <c r="H85" s="62"/>
      <c r="I85" s="62"/>
      <c r="J85" s="62"/>
      <c r="K85" s="98"/>
      <c r="L85" s="50"/>
      <c r="M85" s="99" t="str">
        <f t="shared" si="15"/>
        <v/>
      </c>
      <c r="N85" s="50"/>
      <c r="O85" s="99" t="str">
        <f t="shared" si="16"/>
        <v/>
      </c>
      <c r="P85" s="99" t="str">
        <f t="shared" si="17"/>
        <v/>
      </c>
      <c r="Q85" s="100" t="str">
        <f t="shared" si="20"/>
        <v/>
      </c>
      <c r="R85" s="101"/>
      <c r="S85" s="101"/>
      <c r="T85" s="101"/>
      <c r="U85" s="101"/>
      <c r="V85" s="102">
        <f t="shared" si="18"/>
        <v>0</v>
      </c>
      <c r="W85" s="103">
        <f t="shared" si="21"/>
        <v>0</v>
      </c>
      <c r="X85" s="20"/>
      <c r="Y85" s="26">
        <v>77</v>
      </c>
      <c r="Z85" s="27">
        <f t="shared" ref="Z85:Z148" si="23">IF(AND($AD$3="code ok",U85&lt;&gt;0),ROW(),9999)</f>
        <v>9999</v>
      </c>
      <c r="AA85" s="27">
        <f t="shared" si="22"/>
        <v>9999</v>
      </c>
      <c r="AB85" s="21"/>
    </row>
    <row r="86" spans="1:28" x14ac:dyDescent="0.2">
      <c r="A86" s="28">
        <f t="shared" si="14"/>
        <v>9999</v>
      </c>
      <c r="B86" s="96">
        <v>78</v>
      </c>
      <c r="C86" s="97"/>
      <c r="D86" s="62"/>
      <c r="E86" s="61"/>
      <c r="F86" s="62"/>
      <c r="G86" s="62"/>
      <c r="H86" s="62"/>
      <c r="I86" s="62"/>
      <c r="J86" s="62"/>
      <c r="K86" s="98"/>
      <c r="L86" s="50"/>
      <c r="M86" s="99" t="str">
        <f t="shared" si="15"/>
        <v/>
      </c>
      <c r="N86" s="50"/>
      <c r="O86" s="99" t="str">
        <f t="shared" si="16"/>
        <v/>
      </c>
      <c r="P86" s="99" t="str">
        <f t="shared" si="17"/>
        <v/>
      </c>
      <c r="Q86" s="100" t="str">
        <f t="shared" si="20"/>
        <v/>
      </c>
      <c r="R86" s="101"/>
      <c r="S86" s="101"/>
      <c r="T86" s="101"/>
      <c r="U86" s="101"/>
      <c r="V86" s="102">
        <f t="shared" si="18"/>
        <v>0</v>
      </c>
      <c r="W86" s="103">
        <f t="shared" si="21"/>
        <v>0</v>
      </c>
      <c r="X86" s="20"/>
      <c r="Y86" s="26">
        <v>78</v>
      </c>
      <c r="Z86" s="27">
        <f t="shared" si="23"/>
        <v>9999</v>
      </c>
      <c r="AA86" s="27">
        <f t="shared" si="22"/>
        <v>9999</v>
      </c>
      <c r="AB86" s="21"/>
    </row>
    <row r="87" spans="1:28" x14ac:dyDescent="0.2">
      <c r="A87" s="28">
        <f t="shared" si="14"/>
        <v>9999</v>
      </c>
      <c r="B87" s="96">
        <v>79</v>
      </c>
      <c r="C87" s="97"/>
      <c r="D87" s="62"/>
      <c r="E87" s="61"/>
      <c r="F87" s="62"/>
      <c r="G87" s="62"/>
      <c r="H87" s="62"/>
      <c r="I87" s="62"/>
      <c r="J87" s="62"/>
      <c r="K87" s="98"/>
      <c r="L87" s="50"/>
      <c r="M87" s="99" t="str">
        <f t="shared" si="15"/>
        <v/>
      </c>
      <c r="N87" s="50"/>
      <c r="O87" s="99" t="str">
        <f t="shared" si="16"/>
        <v/>
      </c>
      <c r="P87" s="99" t="str">
        <f t="shared" si="17"/>
        <v/>
      </c>
      <c r="Q87" s="100" t="str">
        <f t="shared" si="20"/>
        <v/>
      </c>
      <c r="R87" s="101"/>
      <c r="S87" s="101"/>
      <c r="T87" s="101"/>
      <c r="U87" s="101"/>
      <c r="V87" s="102">
        <f t="shared" si="18"/>
        <v>0</v>
      </c>
      <c r="W87" s="103">
        <f t="shared" si="21"/>
        <v>0</v>
      </c>
      <c r="X87" s="20"/>
      <c r="Y87" s="26">
        <v>79</v>
      </c>
      <c r="Z87" s="27">
        <f t="shared" si="23"/>
        <v>9999</v>
      </c>
      <c r="AA87" s="27">
        <f t="shared" si="22"/>
        <v>9999</v>
      </c>
      <c r="AB87" s="21"/>
    </row>
    <row r="88" spans="1:28" x14ac:dyDescent="0.2">
      <c r="A88" s="28">
        <f t="shared" si="14"/>
        <v>9999</v>
      </c>
      <c r="B88" s="96">
        <v>80</v>
      </c>
      <c r="C88" s="97"/>
      <c r="D88" s="62"/>
      <c r="E88" s="61"/>
      <c r="F88" s="62"/>
      <c r="G88" s="62"/>
      <c r="H88" s="62"/>
      <c r="I88" s="62"/>
      <c r="J88" s="62"/>
      <c r="K88" s="98"/>
      <c r="L88" s="50"/>
      <c r="M88" s="99" t="str">
        <f t="shared" si="15"/>
        <v/>
      </c>
      <c r="N88" s="50"/>
      <c r="O88" s="99" t="str">
        <f t="shared" si="16"/>
        <v/>
      </c>
      <c r="P88" s="99" t="str">
        <f t="shared" si="17"/>
        <v/>
      </c>
      <c r="Q88" s="100" t="str">
        <f t="shared" si="20"/>
        <v/>
      </c>
      <c r="R88" s="101"/>
      <c r="S88" s="101"/>
      <c r="T88" s="101"/>
      <c r="U88" s="101"/>
      <c r="V88" s="102">
        <f t="shared" si="18"/>
        <v>0</v>
      </c>
      <c r="W88" s="103">
        <f t="shared" si="21"/>
        <v>0</v>
      </c>
      <c r="X88" s="20"/>
      <c r="Y88" s="26">
        <v>80</v>
      </c>
      <c r="Z88" s="27">
        <f t="shared" si="23"/>
        <v>9999</v>
      </c>
      <c r="AA88" s="27">
        <f t="shared" si="22"/>
        <v>9999</v>
      </c>
      <c r="AB88" s="21"/>
    </row>
    <row r="89" spans="1:28" x14ac:dyDescent="0.2">
      <c r="A89" s="28">
        <f t="shared" si="14"/>
        <v>9999</v>
      </c>
      <c r="B89" s="96">
        <v>81</v>
      </c>
      <c r="C89" s="97"/>
      <c r="D89" s="62"/>
      <c r="E89" s="61"/>
      <c r="F89" s="62"/>
      <c r="G89" s="62"/>
      <c r="H89" s="62"/>
      <c r="I89" s="62"/>
      <c r="J89" s="62"/>
      <c r="K89" s="98"/>
      <c r="L89" s="50"/>
      <c r="M89" s="99" t="str">
        <f t="shared" si="15"/>
        <v/>
      </c>
      <c r="N89" s="50"/>
      <c r="O89" s="99" t="str">
        <f t="shared" si="16"/>
        <v/>
      </c>
      <c r="P89" s="99" t="str">
        <f t="shared" si="17"/>
        <v/>
      </c>
      <c r="Q89" s="100" t="str">
        <f t="shared" si="20"/>
        <v/>
      </c>
      <c r="R89" s="101"/>
      <c r="S89" s="101"/>
      <c r="T89" s="101"/>
      <c r="U89" s="101"/>
      <c r="V89" s="102">
        <f t="shared" si="18"/>
        <v>0</v>
      </c>
      <c r="W89" s="103">
        <f t="shared" si="21"/>
        <v>0</v>
      </c>
      <c r="X89" s="20"/>
      <c r="Y89" s="26">
        <v>81</v>
      </c>
      <c r="Z89" s="27">
        <f t="shared" si="23"/>
        <v>9999</v>
      </c>
      <c r="AA89" s="27">
        <f t="shared" si="22"/>
        <v>9999</v>
      </c>
      <c r="AB89" s="21"/>
    </row>
    <row r="90" spans="1:28" x14ac:dyDescent="0.2">
      <c r="A90" s="28">
        <f t="shared" si="14"/>
        <v>9999</v>
      </c>
      <c r="B90" s="96">
        <v>82</v>
      </c>
      <c r="C90" s="97"/>
      <c r="D90" s="62"/>
      <c r="E90" s="61"/>
      <c r="F90" s="62"/>
      <c r="G90" s="62"/>
      <c r="H90" s="62"/>
      <c r="I90" s="62"/>
      <c r="J90" s="62"/>
      <c r="K90" s="98"/>
      <c r="L90" s="50"/>
      <c r="M90" s="99" t="str">
        <f t="shared" si="15"/>
        <v/>
      </c>
      <c r="N90" s="50"/>
      <c r="O90" s="99" t="str">
        <f t="shared" si="16"/>
        <v/>
      </c>
      <c r="P90" s="99" t="str">
        <f t="shared" si="17"/>
        <v/>
      </c>
      <c r="Q90" s="100" t="str">
        <f t="shared" si="20"/>
        <v/>
      </c>
      <c r="R90" s="101"/>
      <c r="S90" s="101"/>
      <c r="T90" s="101"/>
      <c r="U90" s="101"/>
      <c r="V90" s="102">
        <f t="shared" si="18"/>
        <v>0</v>
      </c>
      <c r="W90" s="103">
        <f t="shared" si="21"/>
        <v>0</v>
      </c>
      <c r="X90" s="20"/>
      <c r="Y90" s="26">
        <v>82</v>
      </c>
      <c r="Z90" s="27">
        <f t="shared" si="23"/>
        <v>9999</v>
      </c>
      <c r="AA90" s="27">
        <f t="shared" si="22"/>
        <v>9999</v>
      </c>
      <c r="AB90" s="21"/>
    </row>
    <row r="91" spans="1:28" x14ac:dyDescent="0.2">
      <c r="A91" s="28">
        <f t="shared" si="14"/>
        <v>9999</v>
      </c>
      <c r="B91" s="96">
        <v>83</v>
      </c>
      <c r="C91" s="97"/>
      <c r="D91" s="62"/>
      <c r="E91" s="61"/>
      <c r="F91" s="62"/>
      <c r="G91" s="62"/>
      <c r="H91" s="62"/>
      <c r="I91" s="62"/>
      <c r="J91" s="62"/>
      <c r="K91" s="98"/>
      <c r="L91" s="50"/>
      <c r="M91" s="99" t="str">
        <f t="shared" si="15"/>
        <v/>
      </c>
      <c r="N91" s="50"/>
      <c r="O91" s="99" t="str">
        <f t="shared" si="16"/>
        <v/>
      </c>
      <c r="P91" s="99" t="str">
        <f t="shared" si="17"/>
        <v/>
      </c>
      <c r="Q91" s="100" t="str">
        <f t="shared" si="20"/>
        <v/>
      </c>
      <c r="R91" s="101"/>
      <c r="S91" s="101"/>
      <c r="T91" s="101"/>
      <c r="U91" s="101"/>
      <c r="V91" s="102">
        <f t="shared" si="18"/>
        <v>0</v>
      </c>
      <c r="W91" s="103">
        <f t="shared" si="21"/>
        <v>0</v>
      </c>
      <c r="X91" s="20"/>
      <c r="Y91" s="26">
        <v>83</v>
      </c>
      <c r="Z91" s="27">
        <f t="shared" si="23"/>
        <v>9999</v>
      </c>
      <c r="AA91" s="27">
        <f t="shared" si="22"/>
        <v>9999</v>
      </c>
      <c r="AB91" s="21"/>
    </row>
    <row r="92" spans="1:28" x14ac:dyDescent="0.2">
      <c r="A92" s="28">
        <f t="shared" si="14"/>
        <v>9999</v>
      </c>
      <c r="B92" s="96">
        <v>84</v>
      </c>
      <c r="C92" s="97"/>
      <c r="D92" s="62"/>
      <c r="E92" s="61"/>
      <c r="F92" s="62"/>
      <c r="G92" s="62"/>
      <c r="H92" s="62"/>
      <c r="I92" s="62"/>
      <c r="J92" s="62"/>
      <c r="K92" s="98"/>
      <c r="L92" s="50"/>
      <c r="M92" s="99" t="str">
        <f t="shared" si="15"/>
        <v/>
      </c>
      <c r="N92" s="50"/>
      <c r="O92" s="99" t="str">
        <f t="shared" si="16"/>
        <v/>
      </c>
      <c r="P92" s="99" t="str">
        <f t="shared" si="17"/>
        <v/>
      </c>
      <c r="Q92" s="100" t="str">
        <f t="shared" si="20"/>
        <v/>
      </c>
      <c r="R92" s="101"/>
      <c r="S92" s="101"/>
      <c r="T92" s="101"/>
      <c r="U92" s="101"/>
      <c r="V92" s="102">
        <f t="shared" si="18"/>
        <v>0</v>
      </c>
      <c r="W92" s="103">
        <f t="shared" si="21"/>
        <v>0</v>
      </c>
      <c r="X92" s="20"/>
      <c r="Y92" s="26">
        <v>84</v>
      </c>
      <c r="Z92" s="27">
        <f t="shared" si="23"/>
        <v>9999</v>
      </c>
      <c r="AA92" s="27">
        <f t="shared" si="22"/>
        <v>9999</v>
      </c>
      <c r="AB92" s="21"/>
    </row>
    <row r="93" spans="1:28" x14ac:dyDescent="0.2">
      <c r="A93" s="28">
        <f t="shared" si="14"/>
        <v>9999</v>
      </c>
      <c r="B93" s="96">
        <v>85</v>
      </c>
      <c r="C93" s="97"/>
      <c r="D93" s="62"/>
      <c r="E93" s="61"/>
      <c r="F93" s="62"/>
      <c r="G93" s="62"/>
      <c r="H93" s="62"/>
      <c r="I93" s="62"/>
      <c r="J93" s="62"/>
      <c r="K93" s="98"/>
      <c r="L93" s="50"/>
      <c r="M93" s="99" t="str">
        <f t="shared" si="15"/>
        <v/>
      </c>
      <c r="N93" s="50"/>
      <c r="O93" s="99" t="str">
        <f t="shared" si="16"/>
        <v/>
      </c>
      <c r="P93" s="99" t="str">
        <f t="shared" si="17"/>
        <v/>
      </c>
      <c r="Q93" s="100" t="str">
        <f t="shared" si="20"/>
        <v/>
      </c>
      <c r="R93" s="101"/>
      <c r="S93" s="101"/>
      <c r="T93" s="101"/>
      <c r="U93" s="101"/>
      <c r="V93" s="102">
        <f t="shared" si="18"/>
        <v>0</v>
      </c>
      <c r="W93" s="103">
        <f t="shared" si="21"/>
        <v>0</v>
      </c>
      <c r="X93" s="20"/>
      <c r="Y93" s="26">
        <v>85</v>
      </c>
      <c r="Z93" s="27">
        <f t="shared" si="23"/>
        <v>9999</v>
      </c>
      <c r="AA93" s="27">
        <f t="shared" si="22"/>
        <v>9999</v>
      </c>
      <c r="AB93" s="21"/>
    </row>
    <row r="94" spans="1:28" x14ac:dyDescent="0.2">
      <c r="A94" s="28">
        <f t="shared" si="14"/>
        <v>9999</v>
      </c>
      <c r="B94" s="96">
        <v>86</v>
      </c>
      <c r="C94" s="97"/>
      <c r="D94" s="62"/>
      <c r="E94" s="61"/>
      <c r="F94" s="62"/>
      <c r="G94" s="62"/>
      <c r="H94" s="62"/>
      <c r="I94" s="62"/>
      <c r="J94" s="62"/>
      <c r="K94" s="98"/>
      <c r="L94" s="50"/>
      <c r="M94" s="99" t="str">
        <f t="shared" si="15"/>
        <v/>
      </c>
      <c r="N94" s="50"/>
      <c r="O94" s="99" t="str">
        <f t="shared" si="16"/>
        <v/>
      </c>
      <c r="P94" s="99" t="str">
        <f t="shared" si="17"/>
        <v/>
      </c>
      <c r="Q94" s="100" t="str">
        <f t="shared" si="20"/>
        <v/>
      </c>
      <c r="R94" s="101"/>
      <c r="S94" s="101"/>
      <c r="T94" s="101"/>
      <c r="U94" s="101"/>
      <c r="V94" s="102">
        <f t="shared" si="18"/>
        <v>0</v>
      </c>
      <c r="W94" s="103">
        <f t="shared" si="21"/>
        <v>0</v>
      </c>
      <c r="X94" s="20"/>
      <c r="Y94" s="26">
        <v>86</v>
      </c>
      <c r="Z94" s="27">
        <f t="shared" si="23"/>
        <v>9999</v>
      </c>
      <c r="AA94" s="27">
        <f t="shared" si="22"/>
        <v>9999</v>
      </c>
      <c r="AB94" s="21"/>
    </row>
    <row r="95" spans="1:28" x14ac:dyDescent="0.2">
      <c r="A95" s="28">
        <f t="shared" si="14"/>
        <v>9999</v>
      </c>
      <c r="B95" s="96">
        <v>87</v>
      </c>
      <c r="C95" s="97"/>
      <c r="D95" s="62"/>
      <c r="E95" s="61"/>
      <c r="F95" s="62"/>
      <c r="G95" s="62"/>
      <c r="H95" s="62"/>
      <c r="I95" s="62"/>
      <c r="J95" s="62"/>
      <c r="K95" s="98"/>
      <c r="L95" s="50"/>
      <c r="M95" s="99" t="str">
        <f t="shared" si="15"/>
        <v/>
      </c>
      <c r="N95" s="50"/>
      <c r="O95" s="99" t="str">
        <f t="shared" si="16"/>
        <v/>
      </c>
      <c r="P95" s="99" t="str">
        <f t="shared" si="17"/>
        <v/>
      </c>
      <c r="Q95" s="100" t="str">
        <f t="shared" si="20"/>
        <v/>
      </c>
      <c r="R95" s="101"/>
      <c r="S95" s="101"/>
      <c r="T95" s="101"/>
      <c r="U95" s="101"/>
      <c r="V95" s="102">
        <f t="shared" si="18"/>
        <v>0</v>
      </c>
      <c r="W95" s="103">
        <f t="shared" si="21"/>
        <v>0</v>
      </c>
      <c r="X95" s="20"/>
      <c r="Y95" s="26">
        <v>87</v>
      </c>
      <c r="Z95" s="27">
        <f t="shared" si="23"/>
        <v>9999</v>
      </c>
      <c r="AA95" s="27">
        <f t="shared" si="22"/>
        <v>9999</v>
      </c>
      <c r="AB95" s="21"/>
    </row>
    <row r="96" spans="1:28" x14ac:dyDescent="0.2">
      <c r="A96" s="28">
        <f t="shared" si="14"/>
        <v>9999</v>
      </c>
      <c r="B96" s="96">
        <v>88</v>
      </c>
      <c r="C96" s="97"/>
      <c r="D96" s="62"/>
      <c r="E96" s="61"/>
      <c r="F96" s="62"/>
      <c r="G96" s="62"/>
      <c r="H96" s="62"/>
      <c r="I96" s="62"/>
      <c r="J96" s="62"/>
      <c r="K96" s="98"/>
      <c r="L96" s="50"/>
      <c r="M96" s="99" t="str">
        <f t="shared" si="15"/>
        <v/>
      </c>
      <c r="N96" s="50"/>
      <c r="O96" s="99" t="str">
        <f t="shared" si="16"/>
        <v/>
      </c>
      <c r="P96" s="99" t="str">
        <f t="shared" si="17"/>
        <v/>
      </c>
      <c r="Q96" s="100" t="str">
        <f t="shared" si="20"/>
        <v/>
      </c>
      <c r="R96" s="101"/>
      <c r="S96" s="101"/>
      <c r="T96" s="101"/>
      <c r="U96" s="101"/>
      <c r="V96" s="102">
        <f t="shared" si="18"/>
        <v>0</v>
      </c>
      <c r="W96" s="103">
        <f t="shared" si="21"/>
        <v>0</v>
      </c>
      <c r="X96" s="20"/>
      <c r="Y96" s="26">
        <v>88</v>
      </c>
      <c r="Z96" s="27">
        <f t="shared" si="23"/>
        <v>9999</v>
      </c>
      <c r="AA96" s="27">
        <f t="shared" si="22"/>
        <v>9999</v>
      </c>
      <c r="AB96" s="21"/>
    </row>
    <row r="97" spans="1:28" x14ac:dyDescent="0.2">
      <c r="A97" s="28">
        <f t="shared" ref="A97:A160" si="24">Z97</f>
        <v>9999</v>
      </c>
      <c r="B97" s="96">
        <v>89</v>
      </c>
      <c r="C97" s="97"/>
      <c r="D97" s="62"/>
      <c r="E97" s="61"/>
      <c r="F97" s="62"/>
      <c r="G97" s="62"/>
      <c r="H97" s="62"/>
      <c r="I97" s="62"/>
      <c r="J97" s="62"/>
      <c r="K97" s="98"/>
      <c r="L97" s="50"/>
      <c r="M97" s="99" t="str">
        <f t="shared" ref="M97:M160" si="25">IF(L97="","",IF(ISNUMBER(L97),L97*(1+K97),0))</f>
        <v/>
      </c>
      <c r="N97" s="50"/>
      <c r="O97" s="99" t="str">
        <f t="shared" ref="O97:O160" si="26">IF(N97="","",IF(ISNUMBER(N97),N97*(1+K97),0))</f>
        <v/>
      </c>
      <c r="P97" s="99" t="str">
        <f t="shared" ref="P97:P160" si="27">IF(L97="","",IF(ISERROR(N97-L97),0,N97-L97))</f>
        <v/>
      </c>
      <c r="Q97" s="100" t="str">
        <f t="shared" si="20"/>
        <v/>
      </c>
      <c r="R97" s="101"/>
      <c r="S97" s="101"/>
      <c r="T97" s="101"/>
      <c r="U97" s="101"/>
      <c r="V97" s="102">
        <f t="shared" ref="V97:V160" si="28">S97+T97-U97</f>
        <v>0</v>
      </c>
      <c r="W97" s="103">
        <f t="shared" si="21"/>
        <v>0</v>
      </c>
      <c r="X97" s="20"/>
      <c r="Y97" s="26">
        <v>89</v>
      </c>
      <c r="Z97" s="27">
        <f t="shared" si="23"/>
        <v>9999</v>
      </c>
      <c r="AA97" s="27">
        <f t="shared" si="22"/>
        <v>9999</v>
      </c>
      <c r="AB97" s="21"/>
    </row>
    <row r="98" spans="1:28" x14ac:dyDescent="0.2">
      <c r="A98" s="28">
        <f t="shared" si="24"/>
        <v>9999</v>
      </c>
      <c r="B98" s="96">
        <v>90</v>
      </c>
      <c r="C98" s="97"/>
      <c r="D98" s="62"/>
      <c r="E98" s="61"/>
      <c r="F98" s="62"/>
      <c r="G98" s="62"/>
      <c r="H98" s="62"/>
      <c r="I98" s="62"/>
      <c r="J98" s="62"/>
      <c r="K98" s="98"/>
      <c r="L98" s="50"/>
      <c r="M98" s="99" t="str">
        <f t="shared" si="25"/>
        <v/>
      </c>
      <c r="N98" s="50"/>
      <c r="O98" s="99" t="str">
        <f t="shared" si="26"/>
        <v/>
      </c>
      <c r="P98" s="99" t="str">
        <f t="shared" si="27"/>
        <v/>
      </c>
      <c r="Q98" s="100" t="str">
        <f t="shared" si="20"/>
        <v/>
      </c>
      <c r="R98" s="101"/>
      <c r="S98" s="101"/>
      <c r="T98" s="101"/>
      <c r="U98" s="101"/>
      <c r="V98" s="102">
        <f t="shared" si="28"/>
        <v>0</v>
      </c>
      <c r="W98" s="103">
        <f t="shared" si="21"/>
        <v>0</v>
      </c>
      <c r="X98" s="20"/>
      <c r="Y98" s="26">
        <v>90</v>
      </c>
      <c r="Z98" s="27">
        <f t="shared" si="23"/>
        <v>9999</v>
      </c>
      <c r="AA98" s="27">
        <f t="shared" si="22"/>
        <v>9999</v>
      </c>
      <c r="AB98" s="21"/>
    </row>
    <row r="99" spans="1:28" x14ac:dyDescent="0.2">
      <c r="A99" s="28">
        <f t="shared" si="24"/>
        <v>9999</v>
      </c>
      <c r="B99" s="96">
        <v>91</v>
      </c>
      <c r="C99" s="97"/>
      <c r="D99" s="62"/>
      <c r="E99" s="61"/>
      <c r="F99" s="62"/>
      <c r="G99" s="62"/>
      <c r="H99" s="62"/>
      <c r="I99" s="62"/>
      <c r="J99" s="62"/>
      <c r="K99" s="98"/>
      <c r="L99" s="50"/>
      <c r="M99" s="99" t="str">
        <f t="shared" si="25"/>
        <v/>
      </c>
      <c r="N99" s="50"/>
      <c r="O99" s="99" t="str">
        <f t="shared" si="26"/>
        <v/>
      </c>
      <c r="P99" s="99" t="str">
        <f t="shared" si="27"/>
        <v/>
      </c>
      <c r="Q99" s="100" t="str">
        <f t="shared" si="20"/>
        <v/>
      </c>
      <c r="R99" s="101"/>
      <c r="S99" s="101"/>
      <c r="T99" s="101"/>
      <c r="U99" s="101"/>
      <c r="V99" s="102">
        <f t="shared" si="28"/>
        <v>0</v>
      </c>
      <c r="W99" s="103">
        <f t="shared" si="21"/>
        <v>0</v>
      </c>
      <c r="X99" s="20"/>
      <c r="Y99" s="26">
        <v>91</v>
      </c>
      <c r="Z99" s="27">
        <f t="shared" si="23"/>
        <v>9999</v>
      </c>
      <c r="AA99" s="27">
        <f t="shared" si="22"/>
        <v>9999</v>
      </c>
      <c r="AB99" s="21"/>
    </row>
    <row r="100" spans="1:28" x14ac:dyDescent="0.2">
      <c r="A100" s="28">
        <f t="shared" si="24"/>
        <v>9999</v>
      </c>
      <c r="B100" s="96">
        <v>92</v>
      </c>
      <c r="C100" s="97"/>
      <c r="D100" s="62"/>
      <c r="E100" s="61"/>
      <c r="F100" s="62"/>
      <c r="G100" s="62"/>
      <c r="H100" s="62"/>
      <c r="I100" s="62"/>
      <c r="J100" s="62"/>
      <c r="K100" s="98"/>
      <c r="L100" s="50"/>
      <c r="M100" s="99" t="str">
        <f t="shared" si="25"/>
        <v/>
      </c>
      <c r="N100" s="50"/>
      <c r="O100" s="99" t="str">
        <f t="shared" si="26"/>
        <v/>
      </c>
      <c r="P100" s="99" t="str">
        <f t="shared" si="27"/>
        <v/>
      </c>
      <c r="Q100" s="100" t="str">
        <f t="shared" si="20"/>
        <v/>
      </c>
      <c r="R100" s="101"/>
      <c r="S100" s="101"/>
      <c r="T100" s="101"/>
      <c r="U100" s="101"/>
      <c r="V100" s="102">
        <f t="shared" si="28"/>
        <v>0</v>
      </c>
      <c r="W100" s="103">
        <f t="shared" si="21"/>
        <v>0</v>
      </c>
      <c r="X100" s="20"/>
      <c r="Y100" s="26">
        <v>92</v>
      </c>
      <c r="Z100" s="27">
        <f t="shared" si="23"/>
        <v>9999</v>
      </c>
      <c r="AA100" s="27">
        <f t="shared" si="22"/>
        <v>9999</v>
      </c>
      <c r="AB100" s="21"/>
    </row>
    <row r="101" spans="1:28" x14ac:dyDescent="0.2">
      <c r="A101" s="28">
        <f t="shared" si="24"/>
        <v>9999</v>
      </c>
      <c r="B101" s="96">
        <v>93</v>
      </c>
      <c r="C101" s="97"/>
      <c r="D101" s="62"/>
      <c r="E101" s="61"/>
      <c r="F101" s="62"/>
      <c r="G101" s="62"/>
      <c r="H101" s="62"/>
      <c r="I101" s="62"/>
      <c r="J101" s="62"/>
      <c r="K101" s="98"/>
      <c r="L101" s="50"/>
      <c r="M101" s="99" t="str">
        <f t="shared" si="25"/>
        <v/>
      </c>
      <c r="N101" s="50"/>
      <c r="O101" s="99" t="str">
        <f t="shared" si="26"/>
        <v/>
      </c>
      <c r="P101" s="99" t="str">
        <f t="shared" si="27"/>
        <v/>
      </c>
      <c r="Q101" s="100" t="str">
        <f t="shared" si="20"/>
        <v/>
      </c>
      <c r="R101" s="101"/>
      <c r="S101" s="101"/>
      <c r="T101" s="101"/>
      <c r="U101" s="101"/>
      <c r="V101" s="102">
        <f t="shared" si="28"/>
        <v>0</v>
      </c>
      <c r="W101" s="103">
        <f t="shared" si="21"/>
        <v>0</v>
      </c>
      <c r="X101" s="20"/>
      <c r="Y101" s="26">
        <v>93</v>
      </c>
      <c r="Z101" s="27">
        <f t="shared" si="23"/>
        <v>9999</v>
      </c>
      <c r="AA101" s="27">
        <f t="shared" si="22"/>
        <v>9999</v>
      </c>
      <c r="AB101" s="21"/>
    </row>
    <row r="102" spans="1:28" x14ac:dyDescent="0.2">
      <c r="A102" s="28">
        <f t="shared" si="24"/>
        <v>9999</v>
      </c>
      <c r="B102" s="96">
        <v>94</v>
      </c>
      <c r="C102" s="97"/>
      <c r="D102" s="62"/>
      <c r="E102" s="61"/>
      <c r="F102" s="62"/>
      <c r="G102" s="62"/>
      <c r="H102" s="62"/>
      <c r="I102" s="62"/>
      <c r="J102" s="62"/>
      <c r="K102" s="98"/>
      <c r="L102" s="50"/>
      <c r="M102" s="99" t="str">
        <f t="shared" si="25"/>
        <v/>
      </c>
      <c r="N102" s="50"/>
      <c r="O102" s="99" t="str">
        <f t="shared" si="26"/>
        <v/>
      </c>
      <c r="P102" s="99" t="str">
        <f t="shared" si="27"/>
        <v/>
      </c>
      <c r="Q102" s="100" t="str">
        <f t="shared" si="20"/>
        <v/>
      </c>
      <c r="R102" s="101"/>
      <c r="S102" s="101"/>
      <c r="T102" s="101"/>
      <c r="U102" s="101"/>
      <c r="V102" s="102">
        <f t="shared" si="28"/>
        <v>0</v>
      </c>
      <c r="W102" s="103">
        <f t="shared" si="21"/>
        <v>0</v>
      </c>
      <c r="X102" s="20"/>
      <c r="Y102" s="26">
        <v>94</v>
      </c>
      <c r="Z102" s="27">
        <f t="shared" si="23"/>
        <v>9999</v>
      </c>
      <c r="AA102" s="27">
        <f t="shared" si="22"/>
        <v>9999</v>
      </c>
      <c r="AB102" s="21"/>
    </row>
    <row r="103" spans="1:28" x14ac:dyDescent="0.2">
      <c r="A103" s="28">
        <f t="shared" si="24"/>
        <v>9999</v>
      </c>
      <c r="B103" s="96">
        <v>95</v>
      </c>
      <c r="C103" s="97"/>
      <c r="D103" s="62"/>
      <c r="E103" s="61"/>
      <c r="F103" s="62"/>
      <c r="G103" s="62"/>
      <c r="H103" s="62"/>
      <c r="I103" s="62"/>
      <c r="J103" s="62"/>
      <c r="K103" s="98"/>
      <c r="L103" s="50"/>
      <c r="M103" s="99" t="str">
        <f t="shared" si="25"/>
        <v/>
      </c>
      <c r="N103" s="50"/>
      <c r="O103" s="99" t="str">
        <f t="shared" si="26"/>
        <v/>
      </c>
      <c r="P103" s="99" t="str">
        <f t="shared" si="27"/>
        <v/>
      </c>
      <c r="Q103" s="100" t="str">
        <f t="shared" si="20"/>
        <v/>
      </c>
      <c r="R103" s="101"/>
      <c r="S103" s="101"/>
      <c r="T103" s="101"/>
      <c r="U103" s="101"/>
      <c r="V103" s="102">
        <f t="shared" si="28"/>
        <v>0</v>
      </c>
      <c r="W103" s="103">
        <f t="shared" si="21"/>
        <v>0</v>
      </c>
      <c r="X103" s="20"/>
      <c r="Y103" s="26">
        <v>95</v>
      </c>
      <c r="Z103" s="27">
        <f t="shared" si="23"/>
        <v>9999</v>
      </c>
      <c r="AA103" s="27">
        <f t="shared" si="22"/>
        <v>9999</v>
      </c>
      <c r="AB103" s="21"/>
    </row>
    <row r="104" spans="1:28" x14ac:dyDescent="0.2">
      <c r="A104" s="28">
        <f t="shared" si="24"/>
        <v>9999</v>
      </c>
      <c r="B104" s="96">
        <v>96</v>
      </c>
      <c r="C104" s="97"/>
      <c r="D104" s="62"/>
      <c r="E104" s="61"/>
      <c r="F104" s="62"/>
      <c r="G104" s="62"/>
      <c r="H104" s="62"/>
      <c r="I104" s="62"/>
      <c r="J104" s="62"/>
      <c r="K104" s="98"/>
      <c r="L104" s="50"/>
      <c r="M104" s="99" t="str">
        <f t="shared" si="25"/>
        <v/>
      </c>
      <c r="N104" s="50"/>
      <c r="O104" s="99" t="str">
        <f t="shared" si="26"/>
        <v/>
      </c>
      <c r="P104" s="99" t="str">
        <f t="shared" si="27"/>
        <v/>
      </c>
      <c r="Q104" s="100" t="str">
        <f t="shared" si="20"/>
        <v/>
      </c>
      <c r="R104" s="101"/>
      <c r="S104" s="101"/>
      <c r="T104" s="101"/>
      <c r="U104" s="101"/>
      <c r="V104" s="102">
        <f t="shared" si="28"/>
        <v>0</v>
      </c>
      <c r="W104" s="103">
        <f t="shared" si="21"/>
        <v>0</v>
      </c>
      <c r="X104" s="20"/>
      <c r="Y104" s="26">
        <v>96</v>
      </c>
      <c r="Z104" s="27">
        <f t="shared" si="23"/>
        <v>9999</v>
      </c>
      <c r="AA104" s="27">
        <f t="shared" si="22"/>
        <v>9999</v>
      </c>
      <c r="AB104" s="21"/>
    </row>
    <row r="105" spans="1:28" x14ac:dyDescent="0.2">
      <c r="A105" s="28">
        <f t="shared" si="24"/>
        <v>9999</v>
      </c>
      <c r="B105" s="96">
        <v>97</v>
      </c>
      <c r="C105" s="97"/>
      <c r="D105" s="62"/>
      <c r="E105" s="61"/>
      <c r="F105" s="62"/>
      <c r="G105" s="62"/>
      <c r="H105" s="62"/>
      <c r="I105" s="62"/>
      <c r="J105" s="62"/>
      <c r="K105" s="98"/>
      <c r="L105" s="50"/>
      <c r="M105" s="99" t="str">
        <f t="shared" si="25"/>
        <v/>
      </c>
      <c r="N105" s="50"/>
      <c r="O105" s="99" t="str">
        <f t="shared" si="26"/>
        <v/>
      </c>
      <c r="P105" s="99" t="str">
        <f t="shared" si="27"/>
        <v/>
      </c>
      <c r="Q105" s="100" t="str">
        <f t="shared" si="20"/>
        <v/>
      </c>
      <c r="R105" s="101"/>
      <c r="S105" s="101"/>
      <c r="T105" s="101"/>
      <c r="U105" s="101"/>
      <c r="V105" s="102">
        <f t="shared" si="28"/>
        <v>0</v>
      </c>
      <c r="W105" s="103">
        <f t="shared" si="21"/>
        <v>0</v>
      </c>
      <c r="X105" s="20"/>
      <c r="Y105" s="26">
        <v>97</v>
      </c>
      <c r="Z105" s="27">
        <f t="shared" si="23"/>
        <v>9999</v>
      </c>
      <c r="AA105" s="27">
        <f t="shared" si="22"/>
        <v>9999</v>
      </c>
      <c r="AB105" s="21"/>
    </row>
    <row r="106" spans="1:28" x14ac:dyDescent="0.2">
      <c r="A106" s="28">
        <f t="shared" si="24"/>
        <v>9999</v>
      </c>
      <c r="B106" s="96">
        <v>98</v>
      </c>
      <c r="C106" s="97"/>
      <c r="D106" s="62"/>
      <c r="E106" s="61"/>
      <c r="F106" s="62"/>
      <c r="G106" s="62"/>
      <c r="H106" s="62"/>
      <c r="I106" s="62"/>
      <c r="J106" s="62"/>
      <c r="K106" s="98"/>
      <c r="L106" s="50"/>
      <c r="M106" s="99" t="str">
        <f t="shared" si="25"/>
        <v/>
      </c>
      <c r="N106" s="50"/>
      <c r="O106" s="99" t="str">
        <f t="shared" si="26"/>
        <v/>
      </c>
      <c r="P106" s="99" t="str">
        <f t="shared" si="27"/>
        <v/>
      </c>
      <c r="Q106" s="100" t="str">
        <f t="shared" si="20"/>
        <v/>
      </c>
      <c r="R106" s="101"/>
      <c r="S106" s="101"/>
      <c r="T106" s="101"/>
      <c r="U106" s="101"/>
      <c r="V106" s="102">
        <f t="shared" si="28"/>
        <v>0</v>
      </c>
      <c r="W106" s="103">
        <f t="shared" si="21"/>
        <v>0</v>
      </c>
      <c r="X106" s="20"/>
      <c r="Y106" s="26">
        <v>98</v>
      </c>
      <c r="Z106" s="27">
        <f t="shared" si="23"/>
        <v>9999</v>
      </c>
      <c r="AA106" s="27">
        <f t="shared" si="22"/>
        <v>9999</v>
      </c>
      <c r="AB106" s="21"/>
    </row>
    <row r="107" spans="1:28" x14ac:dyDescent="0.2">
      <c r="A107" s="28">
        <f t="shared" si="24"/>
        <v>9999</v>
      </c>
      <c r="B107" s="96">
        <v>99</v>
      </c>
      <c r="C107" s="97"/>
      <c r="D107" s="62"/>
      <c r="E107" s="61"/>
      <c r="F107" s="62"/>
      <c r="G107" s="62"/>
      <c r="H107" s="62"/>
      <c r="I107" s="62"/>
      <c r="J107" s="62"/>
      <c r="K107" s="98"/>
      <c r="L107" s="50"/>
      <c r="M107" s="99" t="str">
        <f t="shared" si="25"/>
        <v/>
      </c>
      <c r="N107" s="50"/>
      <c r="O107" s="99" t="str">
        <f t="shared" si="26"/>
        <v/>
      </c>
      <c r="P107" s="99" t="str">
        <f t="shared" si="27"/>
        <v/>
      </c>
      <c r="Q107" s="100" t="str">
        <f t="shared" si="20"/>
        <v/>
      </c>
      <c r="R107" s="101"/>
      <c r="S107" s="101"/>
      <c r="T107" s="101"/>
      <c r="U107" s="101"/>
      <c r="V107" s="102">
        <f t="shared" si="28"/>
        <v>0</v>
      </c>
      <c r="W107" s="103">
        <f t="shared" si="21"/>
        <v>0</v>
      </c>
      <c r="X107" s="20"/>
      <c r="Y107" s="26">
        <v>99</v>
      </c>
      <c r="Z107" s="27">
        <f t="shared" si="23"/>
        <v>9999</v>
      </c>
      <c r="AA107" s="27">
        <f t="shared" si="22"/>
        <v>9999</v>
      </c>
      <c r="AB107" s="21"/>
    </row>
    <row r="108" spans="1:28" x14ac:dyDescent="0.2">
      <c r="A108" s="28">
        <f t="shared" si="24"/>
        <v>9999</v>
      </c>
      <c r="B108" s="96">
        <v>100</v>
      </c>
      <c r="C108" s="97"/>
      <c r="D108" s="62"/>
      <c r="E108" s="61"/>
      <c r="F108" s="62"/>
      <c r="G108" s="62"/>
      <c r="H108" s="62"/>
      <c r="I108" s="62"/>
      <c r="J108" s="62"/>
      <c r="K108" s="98"/>
      <c r="L108" s="50"/>
      <c r="M108" s="99" t="str">
        <f t="shared" si="25"/>
        <v/>
      </c>
      <c r="N108" s="50"/>
      <c r="O108" s="99" t="str">
        <f t="shared" si="26"/>
        <v/>
      </c>
      <c r="P108" s="99" t="str">
        <f t="shared" si="27"/>
        <v/>
      </c>
      <c r="Q108" s="100" t="str">
        <f t="shared" si="20"/>
        <v/>
      </c>
      <c r="R108" s="101"/>
      <c r="S108" s="101"/>
      <c r="T108" s="101"/>
      <c r="U108" s="101"/>
      <c r="V108" s="102">
        <f t="shared" si="28"/>
        <v>0</v>
      </c>
      <c r="W108" s="103">
        <f t="shared" si="21"/>
        <v>0</v>
      </c>
      <c r="X108" s="20"/>
      <c r="Y108" s="26">
        <v>100</v>
      </c>
      <c r="Z108" s="27">
        <f t="shared" si="23"/>
        <v>9999</v>
      </c>
      <c r="AA108" s="27">
        <f t="shared" si="22"/>
        <v>9999</v>
      </c>
      <c r="AB108" s="21"/>
    </row>
    <row r="109" spans="1:28" x14ac:dyDescent="0.2">
      <c r="A109" s="28">
        <f t="shared" si="24"/>
        <v>9999</v>
      </c>
      <c r="B109" s="96">
        <v>101</v>
      </c>
      <c r="C109" s="97"/>
      <c r="D109" s="62"/>
      <c r="E109" s="61"/>
      <c r="F109" s="62"/>
      <c r="G109" s="62"/>
      <c r="H109" s="62"/>
      <c r="I109" s="62"/>
      <c r="J109" s="62"/>
      <c r="K109" s="98"/>
      <c r="L109" s="50"/>
      <c r="M109" s="99" t="str">
        <f t="shared" si="25"/>
        <v/>
      </c>
      <c r="N109" s="50"/>
      <c r="O109" s="99" t="str">
        <f t="shared" si="26"/>
        <v/>
      </c>
      <c r="P109" s="99" t="str">
        <f t="shared" si="27"/>
        <v/>
      </c>
      <c r="Q109" s="100" t="str">
        <f t="shared" si="20"/>
        <v/>
      </c>
      <c r="R109" s="101"/>
      <c r="S109" s="101"/>
      <c r="T109" s="101"/>
      <c r="U109" s="101"/>
      <c r="V109" s="102">
        <f t="shared" si="28"/>
        <v>0</v>
      </c>
      <c r="W109" s="103">
        <f t="shared" si="21"/>
        <v>0</v>
      </c>
      <c r="X109" s="20"/>
      <c r="Y109" s="26">
        <v>101</v>
      </c>
      <c r="Z109" s="27">
        <f t="shared" si="23"/>
        <v>9999</v>
      </c>
      <c r="AA109" s="27">
        <f t="shared" si="22"/>
        <v>9999</v>
      </c>
      <c r="AB109" s="21"/>
    </row>
    <row r="110" spans="1:28" x14ac:dyDescent="0.2">
      <c r="A110" s="28">
        <f t="shared" si="24"/>
        <v>9999</v>
      </c>
      <c r="B110" s="96">
        <v>102</v>
      </c>
      <c r="C110" s="97"/>
      <c r="D110" s="62"/>
      <c r="E110" s="61"/>
      <c r="F110" s="62"/>
      <c r="G110" s="62"/>
      <c r="H110" s="62"/>
      <c r="I110" s="62"/>
      <c r="J110" s="62"/>
      <c r="K110" s="98"/>
      <c r="L110" s="50"/>
      <c r="M110" s="99" t="str">
        <f t="shared" si="25"/>
        <v/>
      </c>
      <c r="N110" s="50"/>
      <c r="O110" s="99" t="str">
        <f t="shared" si="26"/>
        <v/>
      </c>
      <c r="P110" s="99" t="str">
        <f t="shared" si="27"/>
        <v/>
      </c>
      <c r="Q110" s="100" t="str">
        <f t="shared" si="20"/>
        <v/>
      </c>
      <c r="R110" s="101"/>
      <c r="S110" s="101"/>
      <c r="T110" s="101"/>
      <c r="U110" s="101"/>
      <c r="V110" s="102">
        <f t="shared" si="28"/>
        <v>0</v>
      </c>
      <c r="W110" s="103">
        <f t="shared" si="21"/>
        <v>0</v>
      </c>
      <c r="X110" s="20"/>
      <c r="Y110" s="26">
        <v>102</v>
      </c>
      <c r="Z110" s="27">
        <f t="shared" si="23"/>
        <v>9999</v>
      </c>
      <c r="AA110" s="27">
        <f t="shared" si="22"/>
        <v>9999</v>
      </c>
      <c r="AB110" s="21"/>
    </row>
    <row r="111" spans="1:28" x14ac:dyDescent="0.2">
      <c r="A111" s="28">
        <f t="shared" si="24"/>
        <v>9999</v>
      </c>
      <c r="B111" s="96">
        <v>103</v>
      </c>
      <c r="C111" s="97"/>
      <c r="D111" s="62"/>
      <c r="E111" s="61"/>
      <c r="F111" s="62"/>
      <c r="G111" s="62"/>
      <c r="H111" s="62"/>
      <c r="I111" s="62"/>
      <c r="J111" s="62"/>
      <c r="K111" s="98"/>
      <c r="L111" s="50"/>
      <c r="M111" s="99" t="str">
        <f t="shared" si="25"/>
        <v/>
      </c>
      <c r="N111" s="50"/>
      <c r="O111" s="99" t="str">
        <f t="shared" si="26"/>
        <v/>
      </c>
      <c r="P111" s="99" t="str">
        <f t="shared" si="27"/>
        <v/>
      </c>
      <c r="Q111" s="100" t="str">
        <f t="shared" si="20"/>
        <v/>
      </c>
      <c r="R111" s="101"/>
      <c r="S111" s="101"/>
      <c r="T111" s="101"/>
      <c r="U111" s="101"/>
      <c r="V111" s="102">
        <f t="shared" si="28"/>
        <v>0</v>
      </c>
      <c r="W111" s="103">
        <f t="shared" si="21"/>
        <v>0</v>
      </c>
      <c r="X111" s="20"/>
      <c r="Y111" s="26">
        <v>103</v>
      </c>
      <c r="Z111" s="27">
        <f t="shared" si="23"/>
        <v>9999</v>
      </c>
      <c r="AA111" s="27">
        <f t="shared" si="22"/>
        <v>9999</v>
      </c>
      <c r="AB111" s="21"/>
    </row>
    <row r="112" spans="1:28" x14ac:dyDescent="0.2">
      <c r="A112" s="28">
        <f t="shared" si="24"/>
        <v>9999</v>
      </c>
      <c r="B112" s="96">
        <v>104</v>
      </c>
      <c r="C112" s="97"/>
      <c r="D112" s="62"/>
      <c r="E112" s="61"/>
      <c r="F112" s="62"/>
      <c r="G112" s="62"/>
      <c r="H112" s="62"/>
      <c r="I112" s="62"/>
      <c r="J112" s="62"/>
      <c r="K112" s="98"/>
      <c r="L112" s="50"/>
      <c r="M112" s="99" t="str">
        <f t="shared" si="25"/>
        <v/>
      </c>
      <c r="N112" s="50"/>
      <c r="O112" s="99" t="str">
        <f t="shared" si="26"/>
        <v/>
      </c>
      <c r="P112" s="99" t="str">
        <f t="shared" si="27"/>
        <v/>
      </c>
      <c r="Q112" s="100" t="str">
        <f t="shared" si="20"/>
        <v/>
      </c>
      <c r="R112" s="101"/>
      <c r="S112" s="101"/>
      <c r="T112" s="101"/>
      <c r="U112" s="101"/>
      <c r="V112" s="102">
        <f t="shared" si="28"/>
        <v>0</v>
      </c>
      <c r="W112" s="103">
        <f t="shared" si="21"/>
        <v>0</v>
      </c>
      <c r="X112" s="20"/>
      <c r="Y112" s="26">
        <v>104</v>
      </c>
      <c r="Z112" s="27">
        <f t="shared" si="23"/>
        <v>9999</v>
      </c>
      <c r="AA112" s="27">
        <f t="shared" si="22"/>
        <v>9999</v>
      </c>
      <c r="AB112" s="21"/>
    </row>
    <row r="113" spans="1:28" x14ac:dyDescent="0.2">
      <c r="A113" s="28">
        <f t="shared" si="24"/>
        <v>9999</v>
      </c>
      <c r="B113" s="96">
        <v>105</v>
      </c>
      <c r="C113" s="97"/>
      <c r="D113" s="62"/>
      <c r="E113" s="61"/>
      <c r="F113" s="62"/>
      <c r="G113" s="62"/>
      <c r="H113" s="62"/>
      <c r="I113" s="62"/>
      <c r="J113" s="62"/>
      <c r="K113" s="98"/>
      <c r="L113" s="50"/>
      <c r="M113" s="99" t="str">
        <f t="shared" si="25"/>
        <v/>
      </c>
      <c r="N113" s="50"/>
      <c r="O113" s="99" t="str">
        <f t="shared" si="26"/>
        <v/>
      </c>
      <c r="P113" s="99" t="str">
        <f t="shared" si="27"/>
        <v/>
      </c>
      <c r="Q113" s="100" t="str">
        <f t="shared" si="20"/>
        <v/>
      </c>
      <c r="R113" s="101"/>
      <c r="S113" s="101"/>
      <c r="T113" s="101"/>
      <c r="U113" s="101"/>
      <c r="V113" s="102">
        <f t="shared" si="28"/>
        <v>0</v>
      </c>
      <c r="W113" s="103">
        <f t="shared" si="21"/>
        <v>0</v>
      </c>
      <c r="X113" s="20"/>
      <c r="Y113" s="26">
        <v>105</v>
      </c>
      <c r="Z113" s="27">
        <f t="shared" si="23"/>
        <v>9999</v>
      </c>
      <c r="AA113" s="27">
        <f t="shared" si="22"/>
        <v>9999</v>
      </c>
      <c r="AB113" s="21"/>
    </row>
    <row r="114" spans="1:28" x14ac:dyDescent="0.2">
      <c r="A114" s="28">
        <f t="shared" si="24"/>
        <v>9999</v>
      </c>
      <c r="B114" s="96">
        <v>106</v>
      </c>
      <c r="C114" s="97"/>
      <c r="D114" s="62"/>
      <c r="E114" s="61"/>
      <c r="F114" s="62"/>
      <c r="G114" s="62"/>
      <c r="H114" s="62"/>
      <c r="I114" s="62"/>
      <c r="J114" s="62"/>
      <c r="K114" s="98"/>
      <c r="L114" s="50"/>
      <c r="M114" s="99" t="str">
        <f t="shared" si="25"/>
        <v/>
      </c>
      <c r="N114" s="50"/>
      <c r="O114" s="99" t="str">
        <f t="shared" si="26"/>
        <v/>
      </c>
      <c r="P114" s="99" t="str">
        <f t="shared" si="27"/>
        <v/>
      </c>
      <c r="Q114" s="100" t="str">
        <f t="shared" si="20"/>
        <v/>
      </c>
      <c r="R114" s="101"/>
      <c r="S114" s="101"/>
      <c r="T114" s="101"/>
      <c r="U114" s="101"/>
      <c r="V114" s="102">
        <f t="shared" si="28"/>
        <v>0</v>
      </c>
      <c r="W114" s="103">
        <f t="shared" si="21"/>
        <v>0</v>
      </c>
      <c r="X114" s="20"/>
      <c r="Y114" s="26">
        <v>106</v>
      </c>
      <c r="Z114" s="27">
        <f t="shared" si="23"/>
        <v>9999</v>
      </c>
      <c r="AA114" s="27">
        <f t="shared" si="22"/>
        <v>9999</v>
      </c>
      <c r="AB114" s="21"/>
    </row>
    <row r="115" spans="1:28" x14ac:dyDescent="0.2">
      <c r="A115" s="28">
        <f t="shared" si="24"/>
        <v>9999</v>
      </c>
      <c r="B115" s="96">
        <v>107</v>
      </c>
      <c r="C115" s="97"/>
      <c r="D115" s="62"/>
      <c r="E115" s="61"/>
      <c r="F115" s="62"/>
      <c r="G115" s="62"/>
      <c r="H115" s="62"/>
      <c r="I115" s="62"/>
      <c r="J115" s="62"/>
      <c r="K115" s="98"/>
      <c r="L115" s="50"/>
      <c r="M115" s="99" t="str">
        <f t="shared" si="25"/>
        <v/>
      </c>
      <c r="N115" s="50"/>
      <c r="O115" s="99" t="str">
        <f t="shared" si="26"/>
        <v/>
      </c>
      <c r="P115" s="99" t="str">
        <f t="shared" si="27"/>
        <v/>
      </c>
      <c r="Q115" s="100" t="str">
        <f t="shared" si="20"/>
        <v/>
      </c>
      <c r="R115" s="101"/>
      <c r="S115" s="101"/>
      <c r="T115" s="101"/>
      <c r="U115" s="101"/>
      <c r="V115" s="102">
        <f t="shared" si="28"/>
        <v>0</v>
      </c>
      <c r="W115" s="103">
        <f t="shared" si="21"/>
        <v>0</v>
      </c>
      <c r="X115" s="20"/>
      <c r="Y115" s="26">
        <v>107</v>
      </c>
      <c r="Z115" s="27">
        <f t="shared" si="23"/>
        <v>9999</v>
      </c>
      <c r="AA115" s="27">
        <f t="shared" si="22"/>
        <v>9999</v>
      </c>
      <c r="AB115" s="21"/>
    </row>
    <row r="116" spans="1:28" x14ac:dyDescent="0.2">
      <c r="A116" s="28">
        <f t="shared" si="24"/>
        <v>9999</v>
      </c>
      <c r="B116" s="96">
        <v>108</v>
      </c>
      <c r="C116" s="97"/>
      <c r="D116" s="62"/>
      <c r="E116" s="61"/>
      <c r="F116" s="62"/>
      <c r="G116" s="62"/>
      <c r="H116" s="62"/>
      <c r="I116" s="62"/>
      <c r="J116" s="62"/>
      <c r="K116" s="98"/>
      <c r="L116" s="50"/>
      <c r="M116" s="99" t="str">
        <f t="shared" si="25"/>
        <v/>
      </c>
      <c r="N116" s="50"/>
      <c r="O116" s="99" t="str">
        <f t="shared" si="26"/>
        <v/>
      </c>
      <c r="P116" s="99" t="str">
        <f t="shared" si="27"/>
        <v/>
      </c>
      <c r="Q116" s="100" t="str">
        <f t="shared" si="20"/>
        <v/>
      </c>
      <c r="R116" s="101"/>
      <c r="S116" s="101"/>
      <c r="T116" s="101"/>
      <c r="U116" s="101"/>
      <c r="V116" s="102">
        <f t="shared" si="28"/>
        <v>0</v>
      </c>
      <c r="W116" s="103">
        <f t="shared" si="21"/>
        <v>0</v>
      </c>
      <c r="X116" s="20"/>
      <c r="Y116" s="26">
        <v>108</v>
      </c>
      <c r="Z116" s="27">
        <f t="shared" si="23"/>
        <v>9999</v>
      </c>
      <c r="AA116" s="27">
        <f t="shared" si="22"/>
        <v>9999</v>
      </c>
      <c r="AB116" s="21"/>
    </row>
    <row r="117" spans="1:28" x14ac:dyDescent="0.2">
      <c r="A117" s="28">
        <f t="shared" si="24"/>
        <v>9999</v>
      </c>
      <c r="B117" s="96">
        <v>109</v>
      </c>
      <c r="C117" s="97"/>
      <c r="D117" s="62"/>
      <c r="E117" s="61"/>
      <c r="F117" s="62"/>
      <c r="G117" s="62"/>
      <c r="H117" s="62"/>
      <c r="I117" s="62"/>
      <c r="J117" s="62"/>
      <c r="K117" s="98"/>
      <c r="L117" s="50"/>
      <c r="M117" s="99" t="str">
        <f t="shared" si="25"/>
        <v/>
      </c>
      <c r="N117" s="50"/>
      <c r="O117" s="99" t="str">
        <f t="shared" si="26"/>
        <v/>
      </c>
      <c r="P117" s="99" t="str">
        <f t="shared" si="27"/>
        <v/>
      </c>
      <c r="Q117" s="100" t="str">
        <f t="shared" si="20"/>
        <v/>
      </c>
      <c r="R117" s="101"/>
      <c r="S117" s="101"/>
      <c r="T117" s="101"/>
      <c r="U117" s="101"/>
      <c r="V117" s="102">
        <f t="shared" si="28"/>
        <v>0</v>
      </c>
      <c r="W117" s="103">
        <f t="shared" si="21"/>
        <v>0</v>
      </c>
      <c r="X117" s="20"/>
      <c r="Y117" s="26">
        <v>109</v>
      </c>
      <c r="Z117" s="27">
        <f t="shared" si="23"/>
        <v>9999</v>
      </c>
      <c r="AA117" s="27">
        <f t="shared" si="22"/>
        <v>9999</v>
      </c>
      <c r="AB117" s="21"/>
    </row>
    <row r="118" spans="1:28" x14ac:dyDescent="0.2">
      <c r="A118" s="28">
        <f t="shared" si="24"/>
        <v>9999</v>
      </c>
      <c r="B118" s="96">
        <v>110</v>
      </c>
      <c r="C118" s="97"/>
      <c r="D118" s="62"/>
      <c r="E118" s="61"/>
      <c r="F118" s="62"/>
      <c r="G118" s="62"/>
      <c r="H118" s="62"/>
      <c r="I118" s="62"/>
      <c r="J118" s="62"/>
      <c r="K118" s="98"/>
      <c r="L118" s="50"/>
      <c r="M118" s="99" t="str">
        <f t="shared" si="25"/>
        <v/>
      </c>
      <c r="N118" s="50"/>
      <c r="O118" s="99" t="str">
        <f t="shared" si="26"/>
        <v/>
      </c>
      <c r="P118" s="99" t="str">
        <f t="shared" si="27"/>
        <v/>
      </c>
      <c r="Q118" s="100" t="str">
        <f t="shared" si="20"/>
        <v/>
      </c>
      <c r="R118" s="101"/>
      <c r="S118" s="101"/>
      <c r="T118" s="101"/>
      <c r="U118" s="101"/>
      <c r="V118" s="102">
        <f t="shared" si="28"/>
        <v>0</v>
      </c>
      <c r="W118" s="103">
        <f t="shared" si="21"/>
        <v>0</v>
      </c>
      <c r="X118" s="20"/>
      <c r="Y118" s="26">
        <v>110</v>
      </c>
      <c r="Z118" s="27">
        <f t="shared" si="23"/>
        <v>9999</v>
      </c>
      <c r="AA118" s="27">
        <f t="shared" si="22"/>
        <v>9999</v>
      </c>
      <c r="AB118" s="21"/>
    </row>
    <row r="119" spans="1:28" x14ac:dyDescent="0.2">
      <c r="A119" s="28">
        <f t="shared" si="24"/>
        <v>9999</v>
      </c>
      <c r="B119" s="96">
        <v>111</v>
      </c>
      <c r="C119" s="97"/>
      <c r="D119" s="62"/>
      <c r="E119" s="61"/>
      <c r="F119" s="62"/>
      <c r="G119" s="62"/>
      <c r="H119" s="62"/>
      <c r="I119" s="62"/>
      <c r="J119" s="62"/>
      <c r="K119" s="98"/>
      <c r="L119" s="50"/>
      <c r="M119" s="99" t="str">
        <f t="shared" si="25"/>
        <v/>
      </c>
      <c r="N119" s="50"/>
      <c r="O119" s="99" t="str">
        <f t="shared" si="26"/>
        <v/>
      </c>
      <c r="P119" s="99" t="str">
        <f t="shared" si="27"/>
        <v/>
      </c>
      <c r="Q119" s="100" t="str">
        <f t="shared" si="20"/>
        <v/>
      </c>
      <c r="R119" s="101"/>
      <c r="S119" s="101"/>
      <c r="T119" s="101"/>
      <c r="U119" s="101"/>
      <c r="V119" s="102">
        <f t="shared" si="28"/>
        <v>0</v>
      </c>
      <c r="W119" s="103">
        <f t="shared" si="21"/>
        <v>0</v>
      </c>
      <c r="X119" s="20"/>
      <c r="Y119" s="26">
        <v>111</v>
      </c>
      <c r="Z119" s="27">
        <f t="shared" si="23"/>
        <v>9999</v>
      </c>
      <c r="AA119" s="27">
        <f t="shared" si="22"/>
        <v>9999</v>
      </c>
      <c r="AB119" s="21"/>
    </row>
    <row r="120" spans="1:28" x14ac:dyDescent="0.2">
      <c r="A120" s="28">
        <f t="shared" si="24"/>
        <v>9999</v>
      </c>
      <c r="B120" s="96">
        <v>112</v>
      </c>
      <c r="C120" s="97"/>
      <c r="D120" s="62"/>
      <c r="E120" s="61"/>
      <c r="F120" s="62"/>
      <c r="G120" s="62"/>
      <c r="H120" s="62"/>
      <c r="I120" s="62"/>
      <c r="J120" s="62"/>
      <c r="K120" s="98"/>
      <c r="L120" s="50"/>
      <c r="M120" s="99" t="str">
        <f t="shared" si="25"/>
        <v/>
      </c>
      <c r="N120" s="50"/>
      <c r="O120" s="99" t="str">
        <f t="shared" si="26"/>
        <v/>
      </c>
      <c r="P120" s="99" t="str">
        <f t="shared" si="27"/>
        <v/>
      </c>
      <c r="Q120" s="100" t="str">
        <f t="shared" si="20"/>
        <v/>
      </c>
      <c r="R120" s="101"/>
      <c r="S120" s="101"/>
      <c r="T120" s="101"/>
      <c r="U120" s="101"/>
      <c r="V120" s="102">
        <f t="shared" si="28"/>
        <v>0</v>
      </c>
      <c r="W120" s="103">
        <f t="shared" si="21"/>
        <v>0</v>
      </c>
      <c r="X120" s="20"/>
      <c r="Y120" s="26">
        <v>112</v>
      </c>
      <c r="Z120" s="27">
        <f t="shared" si="23"/>
        <v>9999</v>
      </c>
      <c r="AA120" s="27">
        <f t="shared" si="22"/>
        <v>9999</v>
      </c>
      <c r="AB120" s="21"/>
    </row>
    <row r="121" spans="1:28" x14ac:dyDescent="0.2">
      <c r="A121" s="28">
        <f t="shared" si="24"/>
        <v>9999</v>
      </c>
      <c r="B121" s="96">
        <v>113</v>
      </c>
      <c r="C121" s="97"/>
      <c r="D121" s="62"/>
      <c r="E121" s="61"/>
      <c r="F121" s="62"/>
      <c r="G121" s="62"/>
      <c r="H121" s="62"/>
      <c r="I121" s="62"/>
      <c r="J121" s="62"/>
      <c r="K121" s="98"/>
      <c r="L121" s="50"/>
      <c r="M121" s="99" t="str">
        <f t="shared" si="25"/>
        <v/>
      </c>
      <c r="N121" s="50"/>
      <c r="O121" s="99" t="str">
        <f t="shared" si="26"/>
        <v/>
      </c>
      <c r="P121" s="99" t="str">
        <f t="shared" si="27"/>
        <v/>
      </c>
      <c r="Q121" s="100" t="str">
        <f t="shared" si="20"/>
        <v/>
      </c>
      <c r="R121" s="101"/>
      <c r="S121" s="101"/>
      <c r="T121" s="101"/>
      <c r="U121" s="101"/>
      <c r="V121" s="102">
        <f t="shared" si="28"/>
        <v>0</v>
      </c>
      <c r="W121" s="103">
        <f t="shared" si="21"/>
        <v>0</v>
      </c>
      <c r="X121" s="20"/>
      <c r="Y121" s="26">
        <v>113</v>
      </c>
      <c r="Z121" s="27">
        <f t="shared" si="23"/>
        <v>9999</v>
      </c>
      <c r="AA121" s="27">
        <f t="shared" si="22"/>
        <v>9999</v>
      </c>
      <c r="AB121" s="21"/>
    </row>
    <row r="122" spans="1:28" x14ac:dyDescent="0.2">
      <c r="A122" s="28">
        <f t="shared" si="24"/>
        <v>9999</v>
      </c>
      <c r="B122" s="96">
        <v>114</v>
      </c>
      <c r="C122" s="97"/>
      <c r="D122" s="62"/>
      <c r="E122" s="61"/>
      <c r="F122" s="62"/>
      <c r="G122" s="62"/>
      <c r="H122" s="62"/>
      <c r="I122" s="62"/>
      <c r="J122" s="62"/>
      <c r="K122" s="98"/>
      <c r="L122" s="50"/>
      <c r="M122" s="99" t="str">
        <f t="shared" si="25"/>
        <v/>
      </c>
      <c r="N122" s="50"/>
      <c r="O122" s="99" t="str">
        <f t="shared" si="26"/>
        <v/>
      </c>
      <c r="P122" s="99" t="str">
        <f t="shared" si="27"/>
        <v/>
      </c>
      <c r="Q122" s="100" t="str">
        <f t="shared" si="20"/>
        <v/>
      </c>
      <c r="R122" s="101"/>
      <c r="S122" s="101"/>
      <c r="T122" s="101"/>
      <c r="U122" s="101"/>
      <c r="V122" s="102">
        <f t="shared" si="28"/>
        <v>0</v>
      </c>
      <c r="W122" s="103">
        <f t="shared" si="21"/>
        <v>0</v>
      </c>
      <c r="X122" s="20"/>
      <c r="Y122" s="26">
        <v>114</v>
      </c>
      <c r="Z122" s="27">
        <f t="shared" si="23"/>
        <v>9999</v>
      </c>
      <c r="AA122" s="27">
        <f t="shared" si="22"/>
        <v>9999</v>
      </c>
      <c r="AB122" s="21"/>
    </row>
    <row r="123" spans="1:28" x14ac:dyDescent="0.2">
      <c r="A123" s="28">
        <f t="shared" si="24"/>
        <v>9999</v>
      </c>
      <c r="B123" s="96">
        <v>115</v>
      </c>
      <c r="C123" s="97"/>
      <c r="D123" s="62"/>
      <c r="E123" s="61"/>
      <c r="F123" s="62"/>
      <c r="G123" s="62"/>
      <c r="H123" s="62"/>
      <c r="I123" s="62"/>
      <c r="J123" s="62"/>
      <c r="K123" s="98"/>
      <c r="L123" s="50"/>
      <c r="M123" s="99" t="str">
        <f t="shared" si="25"/>
        <v/>
      </c>
      <c r="N123" s="50"/>
      <c r="O123" s="99" t="str">
        <f t="shared" si="26"/>
        <v/>
      </c>
      <c r="P123" s="99" t="str">
        <f t="shared" si="27"/>
        <v/>
      </c>
      <c r="Q123" s="100" t="str">
        <f t="shared" si="20"/>
        <v/>
      </c>
      <c r="R123" s="101"/>
      <c r="S123" s="101"/>
      <c r="T123" s="101"/>
      <c r="U123" s="101"/>
      <c r="V123" s="102">
        <f t="shared" si="28"/>
        <v>0</v>
      </c>
      <c r="W123" s="103">
        <f t="shared" si="21"/>
        <v>0</v>
      </c>
      <c r="X123" s="20"/>
      <c r="Y123" s="26">
        <v>115</v>
      </c>
      <c r="Z123" s="27">
        <f t="shared" si="23"/>
        <v>9999</v>
      </c>
      <c r="AA123" s="27">
        <f t="shared" si="22"/>
        <v>9999</v>
      </c>
      <c r="AB123" s="21"/>
    </row>
    <row r="124" spans="1:28" x14ac:dyDescent="0.2">
      <c r="A124" s="28">
        <f t="shared" si="24"/>
        <v>9999</v>
      </c>
      <c r="B124" s="96">
        <v>116</v>
      </c>
      <c r="C124" s="97"/>
      <c r="D124" s="62"/>
      <c r="E124" s="61"/>
      <c r="F124" s="62"/>
      <c r="G124" s="62"/>
      <c r="H124" s="62"/>
      <c r="I124" s="62"/>
      <c r="J124" s="62"/>
      <c r="K124" s="98"/>
      <c r="L124" s="50"/>
      <c r="M124" s="99" t="str">
        <f t="shared" si="25"/>
        <v/>
      </c>
      <c r="N124" s="50"/>
      <c r="O124" s="99" t="str">
        <f t="shared" si="26"/>
        <v/>
      </c>
      <c r="P124" s="99" t="str">
        <f t="shared" si="27"/>
        <v/>
      </c>
      <c r="Q124" s="100" t="str">
        <f t="shared" si="20"/>
        <v/>
      </c>
      <c r="R124" s="101"/>
      <c r="S124" s="101"/>
      <c r="T124" s="101"/>
      <c r="U124" s="101"/>
      <c r="V124" s="102">
        <f t="shared" si="28"/>
        <v>0</v>
      </c>
      <c r="W124" s="103">
        <f t="shared" si="21"/>
        <v>0</v>
      </c>
      <c r="X124" s="20"/>
      <c r="Y124" s="26">
        <v>116</v>
      </c>
      <c r="Z124" s="27">
        <f t="shared" si="23"/>
        <v>9999</v>
      </c>
      <c r="AA124" s="27">
        <f t="shared" si="22"/>
        <v>9999</v>
      </c>
      <c r="AB124" s="21"/>
    </row>
    <row r="125" spans="1:28" x14ac:dyDescent="0.2">
      <c r="A125" s="28">
        <f t="shared" si="24"/>
        <v>9999</v>
      </c>
      <c r="B125" s="96">
        <v>117</v>
      </c>
      <c r="C125" s="97"/>
      <c r="D125" s="62"/>
      <c r="E125" s="61"/>
      <c r="F125" s="62"/>
      <c r="G125" s="62"/>
      <c r="H125" s="62"/>
      <c r="I125" s="62"/>
      <c r="J125" s="62"/>
      <c r="K125" s="98"/>
      <c r="L125" s="50"/>
      <c r="M125" s="99" t="str">
        <f t="shared" si="25"/>
        <v/>
      </c>
      <c r="N125" s="50"/>
      <c r="O125" s="99" t="str">
        <f t="shared" si="26"/>
        <v/>
      </c>
      <c r="P125" s="99" t="str">
        <f t="shared" si="27"/>
        <v/>
      </c>
      <c r="Q125" s="100" t="str">
        <f t="shared" si="20"/>
        <v/>
      </c>
      <c r="R125" s="101"/>
      <c r="S125" s="101"/>
      <c r="T125" s="101"/>
      <c r="U125" s="101"/>
      <c r="V125" s="102">
        <f t="shared" si="28"/>
        <v>0</v>
      </c>
      <c r="W125" s="103">
        <f t="shared" si="21"/>
        <v>0</v>
      </c>
      <c r="X125" s="20"/>
      <c r="Y125" s="26">
        <v>117</v>
      </c>
      <c r="Z125" s="27">
        <f t="shared" si="23"/>
        <v>9999</v>
      </c>
      <c r="AA125" s="27">
        <f t="shared" si="22"/>
        <v>9999</v>
      </c>
      <c r="AB125" s="21"/>
    </row>
    <row r="126" spans="1:28" x14ac:dyDescent="0.2">
      <c r="A126" s="28">
        <f t="shared" si="24"/>
        <v>9999</v>
      </c>
      <c r="B126" s="96">
        <v>118</v>
      </c>
      <c r="C126" s="97"/>
      <c r="D126" s="62"/>
      <c r="E126" s="61"/>
      <c r="F126" s="62"/>
      <c r="G126" s="62"/>
      <c r="H126" s="62"/>
      <c r="I126" s="62"/>
      <c r="J126" s="62"/>
      <c r="K126" s="98"/>
      <c r="L126" s="50"/>
      <c r="M126" s="99" t="str">
        <f t="shared" si="25"/>
        <v/>
      </c>
      <c r="N126" s="50"/>
      <c r="O126" s="99" t="str">
        <f t="shared" si="26"/>
        <v/>
      </c>
      <c r="P126" s="99" t="str">
        <f t="shared" si="27"/>
        <v/>
      </c>
      <c r="Q126" s="100" t="str">
        <f t="shared" si="20"/>
        <v/>
      </c>
      <c r="R126" s="101"/>
      <c r="S126" s="101"/>
      <c r="T126" s="101"/>
      <c r="U126" s="101"/>
      <c r="V126" s="102">
        <f t="shared" si="28"/>
        <v>0</v>
      </c>
      <c r="W126" s="103">
        <f t="shared" si="21"/>
        <v>0</v>
      </c>
      <c r="X126" s="20"/>
      <c r="Y126" s="26">
        <v>118</v>
      </c>
      <c r="Z126" s="27">
        <f t="shared" si="23"/>
        <v>9999</v>
      </c>
      <c r="AA126" s="27">
        <f t="shared" si="22"/>
        <v>9999</v>
      </c>
      <c r="AB126" s="21"/>
    </row>
    <row r="127" spans="1:28" x14ac:dyDescent="0.2">
      <c r="A127" s="28">
        <f t="shared" si="24"/>
        <v>9999</v>
      </c>
      <c r="B127" s="96">
        <v>119</v>
      </c>
      <c r="C127" s="97"/>
      <c r="D127" s="62"/>
      <c r="E127" s="61"/>
      <c r="F127" s="62"/>
      <c r="G127" s="62"/>
      <c r="H127" s="62"/>
      <c r="I127" s="62"/>
      <c r="J127" s="62"/>
      <c r="K127" s="98"/>
      <c r="L127" s="50"/>
      <c r="M127" s="99" t="str">
        <f t="shared" si="25"/>
        <v/>
      </c>
      <c r="N127" s="50"/>
      <c r="O127" s="99" t="str">
        <f t="shared" si="26"/>
        <v/>
      </c>
      <c r="P127" s="99" t="str">
        <f t="shared" si="27"/>
        <v/>
      </c>
      <c r="Q127" s="100" t="str">
        <f t="shared" si="20"/>
        <v/>
      </c>
      <c r="R127" s="101"/>
      <c r="S127" s="101"/>
      <c r="T127" s="101"/>
      <c r="U127" s="101"/>
      <c r="V127" s="102">
        <f t="shared" si="28"/>
        <v>0</v>
      </c>
      <c r="W127" s="103">
        <f t="shared" si="21"/>
        <v>0</v>
      </c>
      <c r="X127" s="20"/>
      <c r="Y127" s="26">
        <v>119</v>
      </c>
      <c r="Z127" s="27">
        <f t="shared" si="23"/>
        <v>9999</v>
      </c>
      <c r="AA127" s="27">
        <f t="shared" si="22"/>
        <v>9999</v>
      </c>
      <c r="AB127" s="21"/>
    </row>
    <row r="128" spans="1:28" x14ac:dyDescent="0.2">
      <c r="A128" s="28">
        <f t="shared" si="24"/>
        <v>9999</v>
      </c>
      <c r="B128" s="96">
        <v>120</v>
      </c>
      <c r="C128" s="97"/>
      <c r="D128" s="62"/>
      <c r="E128" s="61"/>
      <c r="F128" s="62"/>
      <c r="G128" s="62"/>
      <c r="H128" s="62"/>
      <c r="I128" s="62"/>
      <c r="J128" s="62"/>
      <c r="K128" s="98"/>
      <c r="L128" s="50"/>
      <c r="M128" s="99" t="str">
        <f t="shared" si="25"/>
        <v/>
      </c>
      <c r="N128" s="50"/>
      <c r="O128" s="99" t="str">
        <f t="shared" si="26"/>
        <v/>
      </c>
      <c r="P128" s="99" t="str">
        <f t="shared" si="27"/>
        <v/>
      </c>
      <c r="Q128" s="100" t="str">
        <f t="shared" si="20"/>
        <v/>
      </c>
      <c r="R128" s="101"/>
      <c r="S128" s="101"/>
      <c r="T128" s="101"/>
      <c r="U128" s="101"/>
      <c r="V128" s="102">
        <f t="shared" si="28"/>
        <v>0</v>
      </c>
      <c r="W128" s="103">
        <f t="shared" si="21"/>
        <v>0</v>
      </c>
      <c r="X128" s="20"/>
      <c r="Y128" s="26">
        <v>120</v>
      </c>
      <c r="Z128" s="27">
        <f t="shared" si="23"/>
        <v>9999</v>
      </c>
      <c r="AA128" s="27">
        <f t="shared" si="22"/>
        <v>9999</v>
      </c>
      <c r="AB128" s="21"/>
    </row>
    <row r="129" spans="1:28" x14ac:dyDescent="0.2">
      <c r="A129" s="28">
        <f t="shared" si="24"/>
        <v>9999</v>
      </c>
      <c r="B129" s="96">
        <v>121</v>
      </c>
      <c r="C129" s="97"/>
      <c r="D129" s="62"/>
      <c r="E129" s="61"/>
      <c r="F129" s="62"/>
      <c r="G129" s="62"/>
      <c r="H129" s="62"/>
      <c r="I129" s="62"/>
      <c r="J129" s="62"/>
      <c r="K129" s="98"/>
      <c r="L129" s="50"/>
      <c r="M129" s="99" t="str">
        <f t="shared" si="25"/>
        <v/>
      </c>
      <c r="N129" s="50"/>
      <c r="O129" s="99" t="str">
        <f t="shared" si="26"/>
        <v/>
      </c>
      <c r="P129" s="99" t="str">
        <f t="shared" si="27"/>
        <v/>
      </c>
      <c r="Q129" s="100" t="str">
        <f t="shared" si="20"/>
        <v/>
      </c>
      <c r="R129" s="101"/>
      <c r="S129" s="101"/>
      <c r="T129" s="101"/>
      <c r="U129" s="101"/>
      <c r="V129" s="102">
        <f t="shared" si="28"/>
        <v>0</v>
      </c>
      <c r="W129" s="103">
        <f t="shared" si="21"/>
        <v>0</v>
      </c>
      <c r="X129" s="20"/>
      <c r="Y129" s="26">
        <v>121</v>
      </c>
      <c r="Z129" s="27">
        <f t="shared" si="23"/>
        <v>9999</v>
      </c>
      <c r="AA129" s="27">
        <f t="shared" si="22"/>
        <v>9999</v>
      </c>
      <c r="AB129" s="21"/>
    </row>
    <row r="130" spans="1:28" x14ac:dyDescent="0.2">
      <c r="A130" s="28">
        <f t="shared" si="24"/>
        <v>9999</v>
      </c>
      <c r="B130" s="96">
        <v>122</v>
      </c>
      <c r="C130" s="97"/>
      <c r="D130" s="62"/>
      <c r="E130" s="61"/>
      <c r="F130" s="62"/>
      <c r="G130" s="62"/>
      <c r="H130" s="62"/>
      <c r="I130" s="62"/>
      <c r="J130" s="62"/>
      <c r="K130" s="98"/>
      <c r="L130" s="50"/>
      <c r="M130" s="99" t="str">
        <f t="shared" si="25"/>
        <v/>
      </c>
      <c r="N130" s="50"/>
      <c r="O130" s="99" t="str">
        <f t="shared" si="26"/>
        <v/>
      </c>
      <c r="P130" s="99" t="str">
        <f t="shared" si="27"/>
        <v/>
      </c>
      <c r="Q130" s="100" t="str">
        <f t="shared" si="20"/>
        <v/>
      </c>
      <c r="R130" s="101"/>
      <c r="S130" s="101"/>
      <c r="T130" s="101"/>
      <c r="U130" s="101"/>
      <c r="V130" s="102">
        <f t="shared" si="28"/>
        <v>0</v>
      </c>
      <c r="W130" s="103">
        <f t="shared" si="21"/>
        <v>0</v>
      </c>
      <c r="X130" s="20"/>
      <c r="Y130" s="26">
        <v>122</v>
      </c>
      <c r="Z130" s="27">
        <f t="shared" si="23"/>
        <v>9999</v>
      </c>
      <c r="AA130" s="27">
        <f t="shared" si="22"/>
        <v>9999</v>
      </c>
      <c r="AB130" s="21"/>
    </row>
    <row r="131" spans="1:28" x14ac:dyDescent="0.2">
      <c r="A131" s="28">
        <f t="shared" si="24"/>
        <v>9999</v>
      </c>
      <c r="B131" s="96">
        <v>123</v>
      </c>
      <c r="C131" s="97"/>
      <c r="D131" s="62"/>
      <c r="E131" s="61"/>
      <c r="F131" s="62"/>
      <c r="G131" s="62"/>
      <c r="H131" s="62"/>
      <c r="I131" s="62"/>
      <c r="J131" s="62"/>
      <c r="K131" s="98"/>
      <c r="L131" s="50"/>
      <c r="M131" s="99" t="str">
        <f t="shared" si="25"/>
        <v/>
      </c>
      <c r="N131" s="50"/>
      <c r="O131" s="99" t="str">
        <f t="shared" si="26"/>
        <v/>
      </c>
      <c r="P131" s="99" t="str">
        <f t="shared" si="27"/>
        <v/>
      </c>
      <c r="Q131" s="100" t="str">
        <f t="shared" si="20"/>
        <v/>
      </c>
      <c r="R131" s="101"/>
      <c r="S131" s="101"/>
      <c r="T131" s="101"/>
      <c r="U131" s="101"/>
      <c r="V131" s="102">
        <f t="shared" si="28"/>
        <v>0</v>
      </c>
      <c r="W131" s="103">
        <f t="shared" si="21"/>
        <v>0</v>
      </c>
      <c r="X131" s="20"/>
      <c r="Y131" s="26">
        <v>123</v>
      </c>
      <c r="Z131" s="27">
        <f t="shared" si="23"/>
        <v>9999</v>
      </c>
      <c r="AA131" s="27">
        <f t="shared" si="22"/>
        <v>9999</v>
      </c>
      <c r="AB131" s="21"/>
    </row>
    <row r="132" spans="1:28" x14ac:dyDescent="0.2">
      <c r="A132" s="28">
        <f t="shared" si="24"/>
        <v>9999</v>
      </c>
      <c r="B132" s="96">
        <v>124</v>
      </c>
      <c r="C132" s="97"/>
      <c r="D132" s="62"/>
      <c r="E132" s="61"/>
      <c r="F132" s="62"/>
      <c r="G132" s="62"/>
      <c r="H132" s="62"/>
      <c r="I132" s="62"/>
      <c r="J132" s="62"/>
      <c r="K132" s="98"/>
      <c r="L132" s="50"/>
      <c r="M132" s="99" t="str">
        <f t="shared" si="25"/>
        <v/>
      </c>
      <c r="N132" s="50"/>
      <c r="O132" s="99" t="str">
        <f t="shared" si="26"/>
        <v/>
      </c>
      <c r="P132" s="99" t="str">
        <f t="shared" si="27"/>
        <v/>
      </c>
      <c r="Q132" s="100" t="str">
        <f t="shared" si="20"/>
        <v/>
      </c>
      <c r="R132" s="101"/>
      <c r="S132" s="101"/>
      <c r="T132" s="101"/>
      <c r="U132" s="101"/>
      <c r="V132" s="102">
        <f t="shared" si="28"/>
        <v>0</v>
      </c>
      <c r="W132" s="103">
        <f t="shared" si="21"/>
        <v>0</v>
      </c>
      <c r="X132" s="20"/>
      <c r="Y132" s="26">
        <v>124</v>
      </c>
      <c r="Z132" s="27">
        <f t="shared" si="23"/>
        <v>9999</v>
      </c>
      <c r="AA132" s="27">
        <f t="shared" si="22"/>
        <v>9999</v>
      </c>
      <c r="AB132" s="21"/>
    </row>
    <row r="133" spans="1:28" x14ac:dyDescent="0.2">
      <c r="A133" s="28">
        <f t="shared" si="24"/>
        <v>9999</v>
      </c>
      <c r="B133" s="96">
        <v>125</v>
      </c>
      <c r="C133" s="97"/>
      <c r="D133" s="62"/>
      <c r="E133" s="61"/>
      <c r="F133" s="62"/>
      <c r="G133" s="62"/>
      <c r="H133" s="62"/>
      <c r="I133" s="62"/>
      <c r="J133" s="62"/>
      <c r="K133" s="98"/>
      <c r="L133" s="50"/>
      <c r="M133" s="99" t="str">
        <f t="shared" si="25"/>
        <v/>
      </c>
      <c r="N133" s="50"/>
      <c r="O133" s="99" t="str">
        <f t="shared" si="26"/>
        <v/>
      </c>
      <c r="P133" s="99" t="str">
        <f t="shared" si="27"/>
        <v/>
      </c>
      <c r="Q133" s="100" t="str">
        <f t="shared" si="20"/>
        <v/>
      </c>
      <c r="R133" s="101"/>
      <c r="S133" s="101"/>
      <c r="T133" s="101"/>
      <c r="U133" s="101"/>
      <c r="V133" s="102">
        <f t="shared" si="28"/>
        <v>0</v>
      </c>
      <c r="W133" s="103">
        <f t="shared" si="21"/>
        <v>0</v>
      </c>
      <c r="X133" s="20"/>
      <c r="Y133" s="26">
        <v>125</v>
      </c>
      <c r="Z133" s="27">
        <f t="shared" si="23"/>
        <v>9999</v>
      </c>
      <c r="AA133" s="27">
        <f t="shared" si="22"/>
        <v>9999</v>
      </c>
      <c r="AB133" s="21"/>
    </row>
    <row r="134" spans="1:28" x14ac:dyDescent="0.2">
      <c r="A134" s="28">
        <f t="shared" si="24"/>
        <v>9999</v>
      </c>
      <c r="B134" s="96">
        <v>126</v>
      </c>
      <c r="C134" s="97"/>
      <c r="D134" s="62"/>
      <c r="E134" s="61"/>
      <c r="F134" s="62"/>
      <c r="G134" s="62"/>
      <c r="H134" s="62"/>
      <c r="I134" s="62"/>
      <c r="J134" s="62"/>
      <c r="K134" s="98"/>
      <c r="L134" s="50"/>
      <c r="M134" s="99" t="str">
        <f t="shared" si="25"/>
        <v/>
      </c>
      <c r="N134" s="50"/>
      <c r="O134" s="99" t="str">
        <f t="shared" si="26"/>
        <v/>
      </c>
      <c r="P134" s="99" t="str">
        <f t="shared" si="27"/>
        <v/>
      </c>
      <c r="Q134" s="100" t="str">
        <f t="shared" si="20"/>
        <v/>
      </c>
      <c r="R134" s="101"/>
      <c r="S134" s="101"/>
      <c r="T134" s="101"/>
      <c r="U134" s="101"/>
      <c r="V134" s="102">
        <f t="shared" si="28"/>
        <v>0</v>
      </c>
      <c r="W134" s="103">
        <f t="shared" si="21"/>
        <v>0</v>
      </c>
      <c r="X134" s="20"/>
      <c r="Y134" s="26">
        <v>126</v>
      </c>
      <c r="Z134" s="27">
        <f t="shared" si="23"/>
        <v>9999</v>
      </c>
      <c r="AA134" s="27">
        <f t="shared" si="22"/>
        <v>9999</v>
      </c>
      <c r="AB134" s="21"/>
    </row>
    <row r="135" spans="1:28" x14ac:dyDescent="0.2">
      <c r="A135" s="28">
        <f t="shared" si="24"/>
        <v>9999</v>
      </c>
      <c r="B135" s="96">
        <v>127</v>
      </c>
      <c r="C135" s="97"/>
      <c r="D135" s="62"/>
      <c r="E135" s="61"/>
      <c r="F135" s="62"/>
      <c r="G135" s="62"/>
      <c r="H135" s="62"/>
      <c r="I135" s="62"/>
      <c r="J135" s="62"/>
      <c r="K135" s="98"/>
      <c r="L135" s="50"/>
      <c r="M135" s="99" t="str">
        <f t="shared" si="25"/>
        <v/>
      </c>
      <c r="N135" s="50"/>
      <c r="O135" s="99" t="str">
        <f t="shared" si="26"/>
        <v/>
      </c>
      <c r="P135" s="99" t="str">
        <f t="shared" si="27"/>
        <v/>
      </c>
      <c r="Q135" s="100" t="str">
        <f t="shared" si="20"/>
        <v/>
      </c>
      <c r="R135" s="101"/>
      <c r="S135" s="101"/>
      <c r="T135" s="101"/>
      <c r="U135" s="101"/>
      <c r="V135" s="102">
        <f t="shared" si="28"/>
        <v>0</v>
      </c>
      <c r="W135" s="103">
        <f t="shared" si="21"/>
        <v>0</v>
      </c>
      <c r="X135" s="20"/>
      <c r="Y135" s="26">
        <v>127</v>
      </c>
      <c r="Z135" s="27">
        <f t="shared" si="23"/>
        <v>9999</v>
      </c>
      <c r="AA135" s="27">
        <f t="shared" si="22"/>
        <v>9999</v>
      </c>
      <c r="AB135" s="21"/>
    </row>
    <row r="136" spans="1:28" x14ac:dyDescent="0.2">
      <c r="A136" s="28">
        <f t="shared" si="24"/>
        <v>9999</v>
      </c>
      <c r="B136" s="96">
        <v>128</v>
      </c>
      <c r="C136" s="97"/>
      <c r="D136" s="62"/>
      <c r="E136" s="61"/>
      <c r="F136" s="62"/>
      <c r="G136" s="62"/>
      <c r="H136" s="62"/>
      <c r="I136" s="62"/>
      <c r="J136" s="62"/>
      <c r="K136" s="98"/>
      <c r="L136" s="50"/>
      <c r="M136" s="99" t="str">
        <f t="shared" si="25"/>
        <v/>
      </c>
      <c r="N136" s="50"/>
      <c r="O136" s="99" t="str">
        <f t="shared" si="26"/>
        <v/>
      </c>
      <c r="P136" s="99" t="str">
        <f t="shared" si="27"/>
        <v/>
      </c>
      <c r="Q136" s="100" t="str">
        <f t="shared" si="20"/>
        <v/>
      </c>
      <c r="R136" s="101"/>
      <c r="S136" s="101"/>
      <c r="T136" s="101"/>
      <c r="U136" s="101"/>
      <c r="V136" s="102">
        <f t="shared" si="28"/>
        <v>0</v>
      </c>
      <c r="W136" s="103">
        <f t="shared" si="21"/>
        <v>0</v>
      </c>
      <c r="X136" s="20"/>
      <c r="Y136" s="26">
        <v>128</v>
      </c>
      <c r="Z136" s="27">
        <f t="shared" si="23"/>
        <v>9999</v>
      </c>
      <c r="AA136" s="27">
        <f t="shared" si="22"/>
        <v>9999</v>
      </c>
      <c r="AB136" s="21"/>
    </row>
    <row r="137" spans="1:28" x14ac:dyDescent="0.2">
      <c r="A137" s="28">
        <f t="shared" si="24"/>
        <v>9999</v>
      </c>
      <c r="B137" s="96">
        <v>129</v>
      </c>
      <c r="C137" s="97"/>
      <c r="D137" s="62"/>
      <c r="E137" s="61"/>
      <c r="F137" s="62"/>
      <c r="G137" s="62"/>
      <c r="H137" s="62"/>
      <c r="I137" s="62"/>
      <c r="J137" s="62"/>
      <c r="K137" s="98"/>
      <c r="L137" s="50"/>
      <c r="M137" s="99" t="str">
        <f t="shared" si="25"/>
        <v/>
      </c>
      <c r="N137" s="50"/>
      <c r="O137" s="99" t="str">
        <f t="shared" si="26"/>
        <v/>
      </c>
      <c r="P137" s="99" t="str">
        <f t="shared" si="27"/>
        <v/>
      </c>
      <c r="Q137" s="100" t="str">
        <f t="shared" ref="Q137:Q200" si="29">IF(L137="","",IF(ISERROR(P137/L137),0,P137/L137))</f>
        <v/>
      </c>
      <c r="R137" s="101"/>
      <c r="S137" s="101"/>
      <c r="T137" s="101"/>
      <c r="U137" s="101"/>
      <c r="V137" s="102">
        <f t="shared" si="28"/>
        <v>0</v>
      </c>
      <c r="W137" s="103">
        <f t="shared" si="21"/>
        <v>0</v>
      </c>
      <c r="X137" s="20"/>
      <c r="Y137" s="26">
        <v>129</v>
      </c>
      <c r="Z137" s="27">
        <f t="shared" si="23"/>
        <v>9999</v>
      </c>
      <c r="AA137" s="27">
        <f t="shared" si="22"/>
        <v>9999</v>
      </c>
      <c r="AB137" s="21"/>
    </row>
    <row r="138" spans="1:28" x14ac:dyDescent="0.2">
      <c r="A138" s="28">
        <f t="shared" si="24"/>
        <v>9999</v>
      </c>
      <c r="B138" s="96">
        <v>130</v>
      </c>
      <c r="C138" s="97"/>
      <c r="D138" s="62"/>
      <c r="E138" s="61"/>
      <c r="F138" s="62"/>
      <c r="G138" s="62"/>
      <c r="H138" s="62"/>
      <c r="I138" s="62"/>
      <c r="J138" s="62"/>
      <c r="K138" s="98"/>
      <c r="L138" s="50"/>
      <c r="M138" s="99" t="str">
        <f t="shared" si="25"/>
        <v/>
      </c>
      <c r="N138" s="50"/>
      <c r="O138" s="99" t="str">
        <f t="shared" si="26"/>
        <v/>
      </c>
      <c r="P138" s="99" t="str">
        <f t="shared" si="27"/>
        <v/>
      </c>
      <c r="Q138" s="100" t="str">
        <f t="shared" si="29"/>
        <v/>
      </c>
      <c r="R138" s="101"/>
      <c r="S138" s="101"/>
      <c r="T138" s="101"/>
      <c r="U138" s="101"/>
      <c r="V138" s="102">
        <f t="shared" si="28"/>
        <v>0</v>
      </c>
      <c r="W138" s="103">
        <f t="shared" ref="W138:W201" si="30">IF(ISNUMBER(L138),V138*L138,0)</f>
        <v>0</v>
      </c>
      <c r="X138" s="20"/>
      <c r="Y138" s="26">
        <v>130</v>
      </c>
      <c r="Z138" s="27">
        <f t="shared" si="23"/>
        <v>9999</v>
      </c>
      <c r="AA138" s="27">
        <f t="shared" ref="AA138:AA201" si="31">SMALL($Z$9:$Z$709,Y138)</f>
        <v>9999</v>
      </c>
      <c r="AB138" s="21"/>
    </row>
    <row r="139" spans="1:28" x14ac:dyDescent="0.2">
      <c r="A139" s="28">
        <f t="shared" si="24"/>
        <v>9999</v>
      </c>
      <c r="B139" s="96">
        <v>131</v>
      </c>
      <c r="C139" s="97"/>
      <c r="D139" s="62"/>
      <c r="E139" s="61"/>
      <c r="F139" s="62"/>
      <c r="G139" s="62"/>
      <c r="H139" s="62"/>
      <c r="I139" s="62"/>
      <c r="J139" s="62"/>
      <c r="K139" s="98"/>
      <c r="L139" s="50"/>
      <c r="M139" s="99" t="str">
        <f t="shared" si="25"/>
        <v/>
      </c>
      <c r="N139" s="50"/>
      <c r="O139" s="99" t="str">
        <f t="shared" si="26"/>
        <v/>
      </c>
      <c r="P139" s="99" t="str">
        <f t="shared" si="27"/>
        <v/>
      </c>
      <c r="Q139" s="100" t="str">
        <f t="shared" si="29"/>
        <v/>
      </c>
      <c r="R139" s="101"/>
      <c r="S139" s="101"/>
      <c r="T139" s="101"/>
      <c r="U139" s="101"/>
      <c r="V139" s="102">
        <f t="shared" si="28"/>
        <v>0</v>
      </c>
      <c r="W139" s="103">
        <f t="shared" si="30"/>
        <v>0</v>
      </c>
      <c r="X139" s="20"/>
      <c r="Y139" s="26">
        <v>131</v>
      </c>
      <c r="Z139" s="27">
        <f t="shared" si="23"/>
        <v>9999</v>
      </c>
      <c r="AA139" s="27">
        <f t="shared" si="31"/>
        <v>9999</v>
      </c>
      <c r="AB139" s="21"/>
    </row>
    <row r="140" spans="1:28" x14ac:dyDescent="0.2">
      <c r="A140" s="28">
        <f t="shared" si="24"/>
        <v>9999</v>
      </c>
      <c r="B140" s="96">
        <v>132</v>
      </c>
      <c r="C140" s="97"/>
      <c r="D140" s="62"/>
      <c r="E140" s="61"/>
      <c r="F140" s="62"/>
      <c r="G140" s="62"/>
      <c r="H140" s="62"/>
      <c r="I140" s="62"/>
      <c r="J140" s="62"/>
      <c r="K140" s="98"/>
      <c r="L140" s="50"/>
      <c r="M140" s="99" t="str">
        <f t="shared" si="25"/>
        <v/>
      </c>
      <c r="N140" s="50"/>
      <c r="O140" s="99" t="str">
        <f t="shared" si="26"/>
        <v/>
      </c>
      <c r="P140" s="99" t="str">
        <f t="shared" si="27"/>
        <v/>
      </c>
      <c r="Q140" s="100" t="str">
        <f t="shared" si="29"/>
        <v/>
      </c>
      <c r="R140" s="101"/>
      <c r="S140" s="101"/>
      <c r="T140" s="101"/>
      <c r="U140" s="101"/>
      <c r="V140" s="102">
        <f t="shared" si="28"/>
        <v>0</v>
      </c>
      <c r="W140" s="103">
        <f t="shared" si="30"/>
        <v>0</v>
      </c>
      <c r="X140" s="20"/>
      <c r="Y140" s="26">
        <v>132</v>
      </c>
      <c r="Z140" s="27">
        <f t="shared" si="23"/>
        <v>9999</v>
      </c>
      <c r="AA140" s="27">
        <f t="shared" si="31"/>
        <v>9999</v>
      </c>
      <c r="AB140" s="21"/>
    </row>
    <row r="141" spans="1:28" x14ac:dyDescent="0.2">
      <c r="A141" s="28">
        <f t="shared" si="24"/>
        <v>9999</v>
      </c>
      <c r="B141" s="96">
        <v>133</v>
      </c>
      <c r="C141" s="97"/>
      <c r="D141" s="62"/>
      <c r="E141" s="61"/>
      <c r="F141" s="62"/>
      <c r="G141" s="62"/>
      <c r="H141" s="62"/>
      <c r="I141" s="62"/>
      <c r="J141" s="62"/>
      <c r="K141" s="98"/>
      <c r="L141" s="50"/>
      <c r="M141" s="99" t="str">
        <f t="shared" si="25"/>
        <v/>
      </c>
      <c r="N141" s="50"/>
      <c r="O141" s="99" t="str">
        <f t="shared" si="26"/>
        <v/>
      </c>
      <c r="P141" s="99" t="str">
        <f t="shared" si="27"/>
        <v/>
      </c>
      <c r="Q141" s="100" t="str">
        <f t="shared" si="29"/>
        <v/>
      </c>
      <c r="R141" s="101"/>
      <c r="S141" s="101"/>
      <c r="T141" s="101"/>
      <c r="U141" s="101"/>
      <c r="V141" s="102">
        <f t="shared" si="28"/>
        <v>0</v>
      </c>
      <c r="W141" s="103">
        <f t="shared" si="30"/>
        <v>0</v>
      </c>
      <c r="X141" s="20"/>
      <c r="Y141" s="26">
        <v>133</v>
      </c>
      <c r="Z141" s="27">
        <f t="shared" si="23"/>
        <v>9999</v>
      </c>
      <c r="AA141" s="27">
        <f t="shared" si="31"/>
        <v>9999</v>
      </c>
      <c r="AB141" s="21"/>
    </row>
    <row r="142" spans="1:28" x14ac:dyDescent="0.2">
      <c r="A142" s="28">
        <f t="shared" si="24"/>
        <v>9999</v>
      </c>
      <c r="B142" s="96">
        <v>134</v>
      </c>
      <c r="C142" s="97"/>
      <c r="D142" s="62"/>
      <c r="E142" s="61"/>
      <c r="F142" s="62"/>
      <c r="G142" s="62"/>
      <c r="H142" s="62"/>
      <c r="I142" s="62"/>
      <c r="J142" s="62"/>
      <c r="K142" s="98"/>
      <c r="L142" s="50"/>
      <c r="M142" s="99" t="str">
        <f t="shared" si="25"/>
        <v/>
      </c>
      <c r="N142" s="50"/>
      <c r="O142" s="99" t="str">
        <f t="shared" si="26"/>
        <v/>
      </c>
      <c r="P142" s="99" t="str">
        <f t="shared" si="27"/>
        <v/>
      </c>
      <c r="Q142" s="100" t="str">
        <f t="shared" si="29"/>
        <v/>
      </c>
      <c r="R142" s="101"/>
      <c r="S142" s="101"/>
      <c r="T142" s="101"/>
      <c r="U142" s="101"/>
      <c r="V142" s="102">
        <f t="shared" si="28"/>
        <v>0</v>
      </c>
      <c r="W142" s="103">
        <f t="shared" si="30"/>
        <v>0</v>
      </c>
      <c r="X142" s="20"/>
      <c r="Y142" s="26">
        <v>134</v>
      </c>
      <c r="Z142" s="27">
        <f t="shared" si="23"/>
        <v>9999</v>
      </c>
      <c r="AA142" s="27">
        <f t="shared" si="31"/>
        <v>9999</v>
      </c>
      <c r="AB142" s="21"/>
    </row>
    <row r="143" spans="1:28" x14ac:dyDescent="0.2">
      <c r="A143" s="28">
        <f t="shared" si="24"/>
        <v>9999</v>
      </c>
      <c r="B143" s="96">
        <v>135</v>
      </c>
      <c r="C143" s="97"/>
      <c r="D143" s="62"/>
      <c r="E143" s="61"/>
      <c r="F143" s="62"/>
      <c r="G143" s="62"/>
      <c r="H143" s="62"/>
      <c r="I143" s="62"/>
      <c r="J143" s="62"/>
      <c r="K143" s="98"/>
      <c r="L143" s="50"/>
      <c r="M143" s="99" t="str">
        <f t="shared" si="25"/>
        <v/>
      </c>
      <c r="N143" s="50"/>
      <c r="O143" s="99" t="str">
        <f t="shared" si="26"/>
        <v/>
      </c>
      <c r="P143" s="99" t="str">
        <f t="shared" si="27"/>
        <v/>
      </c>
      <c r="Q143" s="100" t="str">
        <f t="shared" si="29"/>
        <v/>
      </c>
      <c r="R143" s="101"/>
      <c r="S143" s="101"/>
      <c r="T143" s="101"/>
      <c r="U143" s="101"/>
      <c r="V143" s="102">
        <f t="shared" si="28"/>
        <v>0</v>
      </c>
      <c r="W143" s="103">
        <f t="shared" si="30"/>
        <v>0</v>
      </c>
      <c r="X143" s="20"/>
      <c r="Y143" s="26">
        <v>135</v>
      </c>
      <c r="Z143" s="27">
        <f t="shared" si="23"/>
        <v>9999</v>
      </c>
      <c r="AA143" s="27">
        <f t="shared" si="31"/>
        <v>9999</v>
      </c>
      <c r="AB143" s="21"/>
    </row>
    <row r="144" spans="1:28" x14ac:dyDescent="0.2">
      <c r="A144" s="28">
        <f t="shared" si="24"/>
        <v>9999</v>
      </c>
      <c r="B144" s="96">
        <v>136</v>
      </c>
      <c r="C144" s="97"/>
      <c r="D144" s="62"/>
      <c r="E144" s="61"/>
      <c r="F144" s="62"/>
      <c r="G144" s="62"/>
      <c r="H144" s="62"/>
      <c r="I144" s="62"/>
      <c r="J144" s="62"/>
      <c r="K144" s="98"/>
      <c r="L144" s="50"/>
      <c r="M144" s="99" t="str">
        <f t="shared" si="25"/>
        <v/>
      </c>
      <c r="N144" s="50"/>
      <c r="O144" s="99" t="str">
        <f t="shared" si="26"/>
        <v/>
      </c>
      <c r="P144" s="99" t="str">
        <f t="shared" si="27"/>
        <v/>
      </c>
      <c r="Q144" s="100" t="str">
        <f t="shared" si="29"/>
        <v/>
      </c>
      <c r="R144" s="101"/>
      <c r="S144" s="101"/>
      <c r="T144" s="101"/>
      <c r="U144" s="101"/>
      <c r="V144" s="102">
        <f t="shared" si="28"/>
        <v>0</v>
      </c>
      <c r="W144" s="103">
        <f t="shared" si="30"/>
        <v>0</v>
      </c>
      <c r="X144" s="20"/>
      <c r="Y144" s="26">
        <v>136</v>
      </c>
      <c r="Z144" s="27">
        <f t="shared" si="23"/>
        <v>9999</v>
      </c>
      <c r="AA144" s="27">
        <f t="shared" si="31"/>
        <v>9999</v>
      </c>
      <c r="AB144" s="21"/>
    </row>
    <row r="145" spans="1:28" x14ac:dyDescent="0.2">
      <c r="A145" s="28">
        <f t="shared" si="24"/>
        <v>9999</v>
      </c>
      <c r="B145" s="96">
        <v>137</v>
      </c>
      <c r="C145" s="97"/>
      <c r="D145" s="62"/>
      <c r="E145" s="61"/>
      <c r="F145" s="62"/>
      <c r="G145" s="62"/>
      <c r="H145" s="62"/>
      <c r="I145" s="62"/>
      <c r="J145" s="62"/>
      <c r="K145" s="98"/>
      <c r="L145" s="50"/>
      <c r="M145" s="99" t="str">
        <f t="shared" si="25"/>
        <v/>
      </c>
      <c r="N145" s="50"/>
      <c r="O145" s="99" t="str">
        <f t="shared" si="26"/>
        <v/>
      </c>
      <c r="P145" s="99" t="str">
        <f t="shared" si="27"/>
        <v/>
      </c>
      <c r="Q145" s="100" t="str">
        <f t="shared" si="29"/>
        <v/>
      </c>
      <c r="R145" s="101"/>
      <c r="S145" s="101"/>
      <c r="T145" s="101"/>
      <c r="U145" s="101"/>
      <c r="V145" s="102">
        <f t="shared" si="28"/>
        <v>0</v>
      </c>
      <c r="W145" s="103">
        <f t="shared" si="30"/>
        <v>0</v>
      </c>
      <c r="X145" s="20"/>
      <c r="Y145" s="26">
        <v>137</v>
      </c>
      <c r="Z145" s="27">
        <f t="shared" si="23"/>
        <v>9999</v>
      </c>
      <c r="AA145" s="27">
        <f t="shared" si="31"/>
        <v>9999</v>
      </c>
      <c r="AB145" s="21"/>
    </row>
    <row r="146" spans="1:28" x14ac:dyDescent="0.2">
      <c r="A146" s="28">
        <f t="shared" si="24"/>
        <v>9999</v>
      </c>
      <c r="B146" s="96">
        <v>138</v>
      </c>
      <c r="C146" s="97"/>
      <c r="D146" s="62"/>
      <c r="E146" s="61"/>
      <c r="F146" s="62"/>
      <c r="G146" s="62"/>
      <c r="H146" s="62"/>
      <c r="I146" s="62"/>
      <c r="J146" s="62"/>
      <c r="K146" s="98"/>
      <c r="L146" s="50"/>
      <c r="M146" s="99" t="str">
        <f t="shared" si="25"/>
        <v/>
      </c>
      <c r="N146" s="50"/>
      <c r="O146" s="99" t="str">
        <f t="shared" si="26"/>
        <v/>
      </c>
      <c r="P146" s="99" t="str">
        <f t="shared" si="27"/>
        <v/>
      </c>
      <c r="Q146" s="100" t="str">
        <f t="shared" si="29"/>
        <v/>
      </c>
      <c r="R146" s="101"/>
      <c r="S146" s="101"/>
      <c r="T146" s="101"/>
      <c r="U146" s="101"/>
      <c r="V146" s="102">
        <f t="shared" si="28"/>
        <v>0</v>
      </c>
      <c r="W146" s="103">
        <f t="shared" si="30"/>
        <v>0</v>
      </c>
      <c r="X146" s="20"/>
      <c r="Y146" s="26">
        <v>138</v>
      </c>
      <c r="Z146" s="27">
        <f t="shared" si="23"/>
        <v>9999</v>
      </c>
      <c r="AA146" s="27">
        <f t="shared" si="31"/>
        <v>9999</v>
      </c>
      <c r="AB146" s="21"/>
    </row>
    <row r="147" spans="1:28" x14ac:dyDescent="0.2">
      <c r="A147" s="28">
        <f t="shared" si="24"/>
        <v>9999</v>
      </c>
      <c r="B147" s="96">
        <v>139</v>
      </c>
      <c r="C147" s="97"/>
      <c r="D147" s="62"/>
      <c r="E147" s="61"/>
      <c r="F147" s="62"/>
      <c r="G147" s="62"/>
      <c r="H147" s="62"/>
      <c r="I147" s="62"/>
      <c r="J147" s="62"/>
      <c r="K147" s="98"/>
      <c r="L147" s="50"/>
      <c r="M147" s="99" t="str">
        <f t="shared" si="25"/>
        <v/>
      </c>
      <c r="N147" s="50"/>
      <c r="O147" s="99" t="str">
        <f t="shared" si="26"/>
        <v/>
      </c>
      <c r="P147" s="99" t="str">
        <f t="shared" si="27"/>
        <v/>
      </c>
      <c r="Q147" s="100" t="str">
        <f t="shared" si="29"/>
        <v/>
      </c>
      <c r="R147" s="101"/>
      <c r="S147" s="101"/>
      <c r="T147" s="101"/>
      <c r="U147" s="101"/>
      <c r="V147" s="102">
        <f t="shared" si="28"/>
        <v>0</v>
      </c>
      <c r="W147" s="103">
        <f t="shared" si="30"/>
        <v>0</v>
      </c>
      <c r="X147" s="20"/>
      <c r="Y147" s="26">
        <v>139</v>
      </c>
      <c r="Z147" s="27">
        <f t="shared" si="23"/>
        <v>9999</v>
      </c>
      <c r="AA147" s="27">
        <f t="shared" si="31"/>
        <v>9999</v>
      </c>
      <c r="AB147" s="21"/>
    </row>
    <row r="148" spans="1:28" x14ac:dyDescent="0.2">
      <c r="A148" s="28">
        <f t="shared" si="24"/>
        <v>9999</v>
      </c>
      <c r="B148" s="96">
        <v>140</v>
      </c>
      <c r="C148" s="97"/>
      <c r="D148" s="62"/>
      <c r="E148" s="61"/>
      <c r="F148" s="62"/>
      <c r="G148" s="62"/>
      <c r="H148" s="62"/>
      <c r="I148" s="62"/>
      <c r="J148" s="62"/>
      <c r="K148" s="98"/>
      <c r="L148" s="50"/>
      <c r="M148" s="99" t="str">
        <f t="shared" si="25"/>
        <v/>
      </c>
      <c r="N148" s="50"/>
      <c r="O148" s="99" t="str">
        <f t="shared" si="26"/>
        <v/>
      </c>
      <c r="P148" s="99" t="str">
        <f t="shared" si="27"/>
        <v/>
      </c>
      <c r="Q148" s="100" t="str">
        <f t="shared" si="29"/>
        <v/>
      </c>
      <c r="R148" s="101"/>
      <c r="S148" s="101"/>
      <c r="T148" s="101"/>
      <c r="U148" s="101"/>
      <c r="V148" s="102">
        <f t="shared" si="28"/>
        <v>0</v>
      </c>
      <c r="W148" s="103">
        <f t="shared" si="30"/>
        <v>0</v>
      </c>
      <c r="X148" s="20"/>
      <c r="Y148" s="26">
        <v>140</v>
      </c>
      <c r="Z148" s="27">
        <f t="shared" si="23"/>
        <v>9999</v>
      </c>
      <c r="AA148" s="27">
        <f t="shared" si="31"/>
        <v>9999</v>
      </c>
      <c r="AB148" s="21"/>
    </row>
    <row r="149" spans="1:28" x14ac:dyDescent="0.2">
      <c r="A149" s="28">
        <f t="shared" si="24"/>
        <v>9999</v>
      </c>
      <c r="B149" s="96">
        <v>141</v>
      </c>
      <c r="C149" s="97"/>
      <c r="D149" s="62"/>
      <c r="E149" s="61"/>
      <c r="F149" s="62"/>
      <c r="G149" s="62"/>
      <c r="H149" s="62"/>
      <c r="I149" s="62"/>
      <c r="J149" s="62"/>
      <c r="K149" s="98"/>
      <c r="L149" s="50"/>
      <c r="M149" s="99" t="str">
        <f t="shared" si="25"/>
        <v/>
      </c>
      <c r="N149" s="50"/>
      <c r="O149" s="99" t="str">
        <f t="shared" si="26"/>
        <v/>
      </c>
      <c r="P149" s="99" t="str">
        <f t="shared" si="27"/>
        <v/>
      </c>
      <c r="Q149" s="100" t="str">
        <f t="shared" si="29"/>
        <v/>
      </c>
      <c r="R149" s="101"/>
      <c r="S149" s="101"/>
      <c r="T149" s="101"/>
      <c r="U149" s="101"/>
      <c r="V149" s="102">
        <f t="shared" si="28"/>
        <v>0</v>
      </c>
      <c r="W149" s="103">
        <f t="shared" si="30"/>
        <v>0</v>
      </c>
      <c r="X149" s="20"/>
      <c r="Y149" s="26">
        <v>141</v>
      </c>
      <c r="Z149" s="27">
        <f t="shared" ref="Z149:Z212" si="32">IF(AND($AD$3="code ok",U149&lt;&gt;0),ROW(),9999)</f>
        <v>9999</v>
      </c>
      <c r="AA149" s="27">
        <f t="shared" si="31"/>
        <v>9999</v>
      </c>
      <c r="AB149" s="21"/>
    </row>
    <row r="150" spans="1:28" x14ac:dyDescent="0.2">
      <c r="A150" s="28">
        <f t="shared" si="24"/>
        <v>9999</v>
      </c>
      <c r="B150" s="96">
        <v>142</v>
      </c>
      <c r="C150" s="97"/>
      <c r="D150" s="62"/>
      <c r="E150" s="61"/>
      <c r="F150" s="62"/>
      <c r="G150" s="62"/>
      <c r="H150" s="62"/>
      <c r="I150" s="62"/>
      <c r="J150" s="62"/>
      <c r="K150" s="98"/>
      <c r="L150" s="50"/>
      <c r="M150" s="99" t="str">
        <f t="shared" si="25"/>
        <v/>
      </c>
      <c r="N150" s="50"/>
      <c r="O150" s="99" t="str">
        <f t="shared" si="26"/>
        <v/>
      </c>
      <c r="P150" s="99" t="str">
        <f t="shared" si="27"/>
        <v/>
      </c>
      <c r="Q150" s="100" t="str">
        <f t="shared" si="29"/>
        <v/>
      </c>
      <c r="R150" s="101"/>
      <c r="S150" s="101"/>
      <c r="T150" s="101"/>
      <c r="U150" s="101"/>
      <c r="V150" s="102">
        <f t="shared" si="28"/>
        <v>0</v>
      </c>
      <c r="W150" s="103">
        <f t="shared" si="30"/>
        <v>0</v>
      </c>
      <c r="X150" s="20"/>
      <c r="Y150" s="26">
        <v>142</v>
      </c>
      <c r="Z150" s="27">
        <f t="shared" si="32"/>
        <v>9999</v>
      </c>
      <c r="AA150" s="27">
        <f t="shared" si="31"/>
        <v>9999</v>
      </c>
      <c r="AB150" s="21"/>
    </row>
    <row r="151" spans="1:28" x14ac:dyDescent="0.2">
      <c r="A151" s="28">
        <f t="shared" si="24"/>
        <v>9999</v>
      </c>
      <c r="B151" s="96">
        <v>143</v>
      </c>
      <c r="C151" s="97"/>
      <c r="D151" s="62"/>
      <c r="E151" s="61"/>
      <c r="F151" s="62"/>
      <c r="G151" s="62"/>
      <c r="H151" s="62"/>
      <c r="I151" s="62"/>
      <c r="J151" s="62"/>
      <c r="K151" s="98"/>
      <c r="L151" s="50"/>
      <c r="M151" s="99" t="str">
        <f t="shared" si="25"/>
        <v/>
      </c>
      <c r="N151" s="50"/>
      <c r="O151" s="99" t="str">
        <f t="shared" si="26"/>
        <v/>
      </c>
      <c r="P151" s="99" t="str">
        <f t="shared" si="27"/>
        <v/>
      </c>
      <c r="Q151" s="100" t="str">
        <f t="shared" si="29"/>
        <v/>
      </c>
      <c r="R151" s="101"/>
      <c r="S151" s="101"/>
      <c r="T151" s="101"/>
      <c r="U151" s="101"/>
      <c r="V151" s="102">
        <f t="shared" si="28"/>
        <v>0</v>
      </c>
      <c r="W151" s="103">
        <f t="shared" si="30"/>
        <v>0</v>
      </c>
      <c r="X151" s="20"/>
      <c r="Y151" s="26">
        <v>143</v>
      </c>
      <c r="Z151" s="27">
        <f t="shared" si="32"/>
        <v>9999</v>
      </c>
      <c r="AA151" s="27">
        <f t="shared" si="31"/>
        <v>9999</v>
      </c>
      <c r="AB151" s="21"/>
    </row>
    <row r="152" spans="1:28" x14ac:dyDescent="0.2">
      <c r="A152" s="28">
        <f t="shared" si="24"/>
        <v>9999</v>
      </c>
      <c r="B152" s="96">
        <v>144</v>
      </c>
      <c r="C152" s="97"/>
      <c r="D152" s="62"/>
      <c r="E152" s="61"/>
      <c r="F152" s="62"/>
      <c r="G152" s="62"/>
      <c r="H152" s="62"/>
      <c r="I152" s="62"/>
      <c r="J152" s="62"/>
      <c r="K152" s="98"/>
      <c r="L152" s="50"/>
      <c r="M152" s="99" t="str">
        <f t="shared" si="25"/>
        <v/>
      </c>
      <c r="N152" s="50"/>
      <c r="O152" s="99" t="str">
        <f t="shared" si="26"/>
        <v/>
      </c>
      <c r="P152" s="99" t="str">
        <f t="shared" si="27"/>
        <v/>
      </c>
      <c r="Q152" s="100" t="str">
        <f t="shared" si="29"/>
        <v/>
      </c>
      <c r="R152" s="101"/>
      <c r="S152" s="101"/>
      <c r="T152" s="101"/>
      <c r="U152" s="101"/>
      <c r="V152" s="102">
        <f t="shared" si="28"/>
        <v>0</v>
      </c>
      <c r="W152" s="103">
        <f t="shared" si="30"/>
        <v>0</v>
      </c>
      <c r="X152" s="20"/>
      <c r="Y152" s="26">
        <v>144</v>
      </c>
      <c r="Z152" s="27">
        <f t="shared" si="32"/>
        <v>9999</v>
      </c>
      <c r="AA152" s="27">
        <f t="shared" si="31"/>
        <v>9999</v>
      </c>
      <c r="AB152" s="21"/>
    </row>
    <row r="153" spans="1:28" x14ac:dyDescent="0.2">
      <c r="A153" s="28">
        <f t="shared" si="24"/>
        <v>9999</v>
      </c>
      <c r="B153" s="96">
        <v>145</v>
      </c>
      <c r="C153" s="97"/>
      <c r="D153" s="62"/>
      <c r="E153" s="61"/>
      <c r="F153" s="62"/>
      <c r="G153" s="62"/>
      <c r="H153" s="62"/>
      <c r="I153" s="62"/>
      <c r="J153" s="62"/>
      <c r="K153" s="98"/>
      <c r="L153" s="50"/>
      <c r="M153" s="99" t="str">
        <f t="shared" si="25"/>
        <v/>
      </c>
      <c r="N153" s="50"/>
      <c r="O153" s="99" t="str">
        <f t="shared" si="26"/>
        <v/>
      </c>
      <c r="P153" s="99" t="str">
        <f t="shared" si="27"/>
        <v/>
      </c>
      <c r="Q153" s="100" t="str">
        <f t="shared" si="29"/>
        <v/>
      </c>
      <c r="R153" s="101"/>
      <c r="S153" s="101"/>
      <c r="T153" s="101"/>
      <c r="U153" s="101"/>
      <c r="V153" s="102">
        <f t="shared" si="28"/>
        <v>0</v>
      </c>
      <c r="W153" s="103">
        <f t="shared" si="30"/>
        <v>0</v>
      </c>
      <c r="X153" s="20"/>
      <c r="Y153" s="26">
        <v>145</v>
      </c>
      <c r="Z153" s="27">
        <f t="shared" si="32"/>
        <v>9999</v>
      </c>
      <c r="AA153" s="27">
        <f t="shared" si="31"/>
        <v>9999</v>
      </c>
      <c r="AB153" s="21"/>
    </row>
    <row r="154" spans="1:28" x14ac:dyDescent="0.2">
      <c r="A154" s="28">
        <f t="shared" si="24"/>
        <v>9999</v>
      </c>
      <c r="B154" s="96">
        <v>146</v>
      </c>
      <c r="C154" s="97"/>
      <c r="D154" s="62"/>
      <c r="E154" s="61"/>
      <c r="F154" s="62"/>
      <c r="G154" s="62"/>
      <c r="H154" s="62"/>
      <c r="I154" s="62"/>
      <c r="J154" s="62"/>
      <c r="K154" s="98"/>
      <c r="L154" s="50"/>
      <c r="M154" s="99" t="str">
        <f t="shared" si="25"/>
        <v/>
      </c>
      <c r="N154" s="50"/>
      <c r="O154" s="99" t="str">
        <f t="shared" si="26"/>
        <v/>
      </c>
      <c r="P154" s="99" t="str">
        <f t="shared" si="27"/>
        <v/>
      </c>
      <c r="Q154" s="100" t="str">
        <f t="shared" si="29"/>
        <v/>
      </c>
      <c r="R154" s="101"/>
      <c r="S154" s="101"/>
      <c r="T154" s="101"/>
      <c r="U154" s="101"/>
      <c r="V154" s="102">
        <f t="shared" si="28"/>
        <v>0</v>
      </c>
      <c r="W154" s="103">
        <f t="shared" si="30"/>
        <v>0</v>
      </c>
      <c r="X154" s="20"/>
      <c r="Y154" s="26">
        <v>146</v>
      </c>
      <c r="Z154" s="27">
        <f t="shared" si="32"/>
        <v>9999</v>
      </c>
      <c r="AA154" s="27">
        <f t="shared" si="31"/>
        <v>9999</v>
      </c>
      <c r="AB154" s="21"/>
    </row>
    <row r="155" spans="1:28" x14ac:dyDescent="0.2">
      <c r="A155" s="28">
        <f t="shared" si="24"/>
        <v>9999</v>
      </c>
      <c r="B155" s="96">
        <v>147</v>
      </c>
      <c r="C155" s="97"/>
      <c r="D155" s="62"/>
      <c r="E155" s="61"/>
      <c r="F155" s="62"/>
      <c r="G155" s="62"/>
      <c r="H155" s="62"/>
      <c r="I155" s="62"/>
      <c r="J155" s="62"/>
      <c r="K155" s="98"/>
      <c r="L155" s="50"/>
      <c r="M155" s="99" t="str">
        <f t="shared" si="25"/>
        <v/>
      </c>
      <c r="N155" s="50"/>
      <c r="O155" s="99" t="str">
        <f t="shared" si="26"/>
        <v/>
      </c>
      <c r="P155" s="99" t="str">
        <f t="shared" si="27"/>
        <v/>
      </c>
      <c r="Q155" s="100" t="str">
        <f t="shared" si="29"/>
        <v/>
      </c>
      <c r="R155" s="101"/>
      <c r="S155" s="101"/>
      <c r="T155" s="101"/>
      <c r="U155" s="101"/>
      <c r="V155" s="102">
        <f t="shared" si="28"/>
        <v>0</v>
      </c>
      <c r="W155" s="103">
        <f t="shared" si="30"/>
        <v>0</v>
      </c>
      <c r="X155" s="20"/>
      <c r="Y155" s="26">
        <v>147</v>
      </c>
      <c r="Z155" s="27">
        <f t="shared" si="32"/>
        <v>9999</v>
      </c>
      <c r="AA155" s="27">
        <f t="shared" si="31"/>
        <v>9999</v>
      </c>
      <c r="AB155" s="21"/>
    </row>
    <row r="156" spans="1:28" x14ac:dyDescent="0.2">
      <c r="A156" s="28">
        <f t="shared" si="24"/>
        <v>9999</v>
      </c>
      <c r="B156" s="96">
        <v>148</v>
      </c>
      <c r="C156" s="97"/>
      <c r="D156" s="62"/>
      <c r="E156" s="61"/>
      <c r="F156" s="62"/>
      <c r="G156" s="62"/>
      <c r="H156" s="62"/>
      <c r="I156" s="62"/>
      <c r="J156" s="62"/>
      <c r="K156" s="98"/>
      <c r="L156" s="50"/>
      <c r="M156" s="99" t="str">
        <f t="shared" si="25"/>
        <v/>
      </c>
      <c r="N156" s="50"/>
      <c r="O156" s="99" t="str">
        <f t="shared" si="26"/>
        <v/>
      </c>
      <c r="P156" s="99" t="str">
        <f t="shared" si="27"/>
        <v/>
      </c>
      <c r="Q156" s="100" t="str">
        <f t="shared" si="29"/>
        <v/>
      </c>
      <c r="R156" s="101"/>
      <c r="S156" s="101"/>
      <c r="T156" s="101"/>
      <c r="U156" s="101"/>
      <c r="V156" s="102">
        <f t="shared" si="28"/>
        <v>0</v>
      </c>
      <c r="W156" s="103">
        <f t="shared" si="30"/>
        <v>0</v>
      </c>
      <c r="X156" s="20"/>
      <c r="Y156" s="26">
        <v>148</v>
      </c>
      <c r="Z156" s="27">
        <f t="shared" si="32"/>
        <v>9999</v>
      </c>
      <c r="AA156" s="27">
        <f t="shared" si="31"/>
        <v>9999</v>
      </c>
      <c r="AB156" s="21"/>
    </row>
    <row r="157" spans="1:28" x14ac:dyDescent="0.2">
      <c r="A157" s="28">
        <f t="shared" si="24"/>
        <v>9999</v>
      </c>
      <c r="B157" s="96">
        <v>149</v>
      </c>
      <c r="C157" s="97"/>
      <c r="D157" s="62"/>
      <c r="E157" s="61"/>
      <c r="F157" s="62"/>
      <c r="G157" s="62"/>
      <c r="H157" s="62"/>
      <c r="I157" s="62"/>
      <c r="J157" s="62"/>
      <c r="K157" s="98"/>
      <c r="L157" s="50"/>
      <c r="M157" s="99" t="str">
        <f t="shared" si="25"/>
        <v/>
      </c>
      <c r="N157" s="50"/>
      <c r="O157" s="99" t="str">
        <f t="shared" si="26"/>
        <v/>
      </c>
      <c r="P157" s="99" t="str">
        <f t="shared" si="27"/>
        <v/>
      </c>
      <c r="Q157" s="100" t="str">
        <f t="shared" si="29"/>
        <v/>
      </c>
      <c r="R157" s="101"/>
      <c r="S157" s="101"/>
      <c r="T157" s="101"/>
      <c r="U157" s="101"/>
      <c r="V157" s="102">
        <f t="shared" si="28"/>
        <v>0</v>
      </c>
      <c r="W157" s="103">
        <f t="shared" si="30"/>
        <v>0</v>
      </c>
      <c r="X157" s="20"/>
      <c r="Y157" s="26">
        <v>149</v>
      </c>
      <c r="Z157" s="27">
        <f t="shared" si="32"/>
        <v>9999</v>
      </c>
      <c r="AA157" s="27">
        <f t="shared" si="31"/>
        <v>9999</v>
      </c>
      <c r="AB157" s="21"/>
    </row>
    <row r="158" spans="1:28" x14ac:dyDescent="0.2">
      <c r="A158" s="28">
        <f t="shared" si="24"/>
        <v>9999</v>
      </c>
      <c r="B158" s="96">
        <v>150</v>
      </c>
      <c r="C158" s="97"/>
      <c r="D158" s="62"/>
      <c r="E158" s="61"/>
      <c r="F158" s="62"/>
      <c r="G158" s="62"/>
      <c r="H158" s="62"/>
      <c r="I158" s="62"/>
      <c r="J158" s="62"/>
      <c r="K158" s="98"/>
      <c r="L158" s="50"/>
      <c r="M158" s="99" t="str">
        <f t="shared" si="25"/>
        <v/>
      </c>
      <c r="N158" s="50"/>
      <c r="O158" s="99" t="str">
        <f t="shared" si="26"/>
        <v/>
      </c>
      <c r="P158" s="99" t="str">
        <f t="shared" si="27"/>
        <v/>
      </c>
      <c r="Q158" s="100" t="str">
        <f t="shared" si="29"/>
        <v/>
      </c>
      <c r="R158" s="101"/>
      <c r="S158" s="101"/>
      <c r="T158" s="101"/>
      <c r="U158" s="101"/>
      <c r="V158" s="102">
        <f t="shared" si="28"/>
        <v>0</v>
      </c>
      <c r="W158" s="103">
        <f t="shared" si="30"/>
        <v>0</v>
      </c>
      <c r="X158" s="20"/>
      <c r="Y158" s="26">
        <v>150</v>
      </c>
      <c r="Z158" s="27">
        <f t="shared" si="32"/>
        <v>9999</v>
      </c>
      <c r="AA158" s="27">
        <f t="shared" si="31"/>
        <v>9999</v>
      </c>
      <c r="AB158" s="21"/>
    </row>
    <row r="159" spans="1:28" x14ac:dyDescent="0.2">
      <c r="A159" s="28">
        <f t="shared" si="24"/>
        <v>9999</v>
      </c>
      <c r="B159" s="96">
        <v>151</v>
      </c>
      <c r="C159" s="97"/>
      <c r="D159" s="62"/>
      <c r="E159" s="61"/>
      <c r="F159" s="62"/>
      <c r="G159" s="62"/>
      <c r="H159" s="62"/>
      <c r="I159" s="62"/>
      <c r="J159" s="62"/>
      <c r="K159" s="98"/>
      <c r="L159" s="50"/>
      <c r="M159" s="99" t="str">
        <f t="shared" si="25"/>
        <v/>
      </c>
      <c r="N159" s="50"/>
      <c r="O159" s="99" t="str">
        <f t="shared" si="26"/>
        <v/>
      </c>
      <c r="P159" s="99" t="str">
        <f t="shared" si="27"/>
        <v/>
      </c>
      <c r="Q159" s="100" t="str">
        <f t="shared" si="29"/>
        <v/>
      </c>
      <c r="R159" s="101"/>
      <c r="S159" s="101"/>
      <c r="T159" s="101"/>
      <c r="U159" s="101"/>
      <c r="V159" s="102">
        <f t="shared" si="28"/>
        <v>0</v>
      </c>
      <c r="W159" s="103">
        <f t="shared" si="30"/>
        <v>0</v>
      </c>
      <c r="X159" s="20"/>
      <c r="Y159" s="26">
        <v>151</v>
      </c>
      <c r="Z159" s="27">
        <f t="shared" si="32"/>
        <v>9999</v>
      </c>
      <c r="AA159" s="27">
        <f t="shared" si="31"/>
        <v>9999</v>
      </c>
      <c r="AB159" s="21"/>
    </row>
    <row r="160" spans="1:28" x14ac:dyDescent="0.2">
      <c r="A160" s="28">
        <f t="shared" si="24"/>
        <v>9999</v>
      </c>
      <c r="B160" s="96">
        <v>152</v>
      </c>
      <c r="C160" s="97"/>
      <c r="D160" s="62"/>
      <c r="E160" s="61"/>
      <c r="F160" s="62"/>
      <c r="G160" s="62"/>
      <c r="H160" s="62"/>
      <c r="I160" s="62"/>
      <c r="J160" s="62"/>
      <c r="K160" s="98"/>
      <c r="L160" s="50"/>
      <c r="M160" s="99" t="str">
        <f t="shared" si="25"/>
        <v/>
      </c>
      <c r="N160" s="50"/>
      <c r="O160" s="99" t="str">
        <f t="shared" si="26"/>
        <v/>
      </c>
      <c r="P160" s="99" t="str">
        <f t="shared" si="27"/>
        <v/>
      </c>
      <c r="Q160" s="100" t="str">
        <f t="shared" si="29"/>
        <v/>
      </c>
      <c r="R160" s="101"/>
      <c r="S160" s="101"/>
      <c r="T160" s="101"/>
      <c r="U160" s="101"/>
      <c r="V160" s="102">
        <f t="shared" si="28"/>
        <v>0</v>
      </c>
      <c r="W160" s="103">
        <f t="shared" si="30"/>
        <v>0</v>
      </c>
      <c r="X160" s="20"/>
      <c r="Y160" s="26">
        <v>152</v>
      </c>
      <c r="Z160" s="27">
        <f t="shared" si="32"/>
        <v>9999</v>
      </c>
      <c r="AA160" s="27">
        <f t="shared" si="31"/>
        <v>9999</v>
      </c>
      <c r="AB160" s="21"/>
    </row>
    <row r="161" spans="1:28" x14ac:dyDescent="0.2">
      <c r="A161" s="28">
        <f t="shared" ref="A161:A224" si="33">Z161</f>
        <v>9999</v>
      </c>
      <c r="B161" s="96">
        <v>153</v>
      </c>
      <c r="C161" s="97"/>
      <c r="D161" s="62"/>
      <c r="E161" s="61"/>
      <c r="F161" s="62"/>
      <c r="G161" s="62"/>
      <c r="H161" s="62"/>
      <c r="I161" s="62"/>
      <c r="J161" s="62"/>
      <c r="K161" s="98"/>
      <c r="L161" s="50"/>
      <c r="M161" s="99" t="str">
        <f t="shared" ref="M161:M224" si="34">IF(L161="","",IF(ISNUMBER(L161),L161*(1+K161),0))</f>
        <v/>
      </c>
      <c r="N161" s="50"/>
      <c r="O161" s="99" t="str">
        <f t="shared" ref="O161:O224" si="35">IF(N161="","",IF(ISNUMBER(N161),N161*(1+K161),0))</f>
        <v/>
      </c>
      <c r="P161" s="99" t="str">
        <f t="shared" ref="P161:P224" si="36">IF(L161="","",IF(ISERROR(N161-L161),0,N161-L161))</f>
        <v/>
      </c>
      <c r="Q161" s="100" t="str">
        <f t="shared" si="29"/>
        <v/>
      </c>
      <c r="R161" s="101"/>
      <c r="S161" s="101"/>
      <c r="T161" s="101"/>
      <c r="U161" s="101"/>
      <c r="V161" s="102">
        <f t="shared" ref="V161:V224" si="37">S161+T161-U161</f>
        <v>0</v>
      </c>
      <c r="W161" s="103">
        <f t="shared" si="30"/>
        <v>0</v>
      </c>
      <c r="X161" s="20"/>
      <c r="Y161" s="26">
        <v>153</v>
      </c>
      <c r="Z161" s="27">
        <f t="shared" si="32"/>
        <v>9999</v>
      </c>
      <c r="AA161" s="27">
        <f t="shared" si="31"/>
        <v>9999</v>
      </c>
      <c r="AB161" s="21"/>
    </row>
    <row r="162" spans="1:28" x14ac:dyDescent="0.2">
      <c r="A162" s="28">
        <f t="shared" si="33"/>
        <v>9999</v>
      </c>
      <c r="B162" s="96">
        <v>154</v>
      </c>
      <c r="C162" s="97"/>
      <c r="D162" s="62"/>
      <c r="E162" s="61"/>
      <c r="F162" s="62"/>
      <c r="G162" s="62"/>
      <c r="H162" s="62"/>
      <c r="I162" s="62"/>
      <c r="J162" s="62"/>
      <c r="K162" s="98"/>
      <c r="L162" s="50"/>
      <c r="M162" s="99" t="str">
        <f t="shared" si="34"/>
        <v/>
      </c>
      <c r="N162" s="50"/>
      <c r="O162" s="99" t="str">
        <f t="shared" si="35"/>
        <v/>
      </c>
      <c r="P162" s="99" t="str">
        <f t="shared" si="36"/>
        <v/>
      </c>
      <c r="Q162" s="100" t="str">
        <f t="shared" si="29"/>
        <v/>
      </c>
      <c r="R162" s="101"/>
      <c r="S162" s="101"/>
      <c r="T162" s="101"/>
      <c r="U162" s="101"/>
      <c r="V162" s="102">
        <f t="shared" si="37"/>
        <v>0</v>
      </c>
      <c r="W162" s="103">
        <f t="shared" si="30"/>
        <v>0</v>
      </c>
      <c r="X162" s="20"/>
      <c r="Y162" s="26">
        <v>154</v>
      </c>
      <c r="Z162" s="27">
        <f t="shared" si="32"/>
        <v>9999</v>
      </c>
      <c r="AA162" s="27">
        <f t="shared" si="31"/>
        <v>9999</v>
      </c>
      <c r="AB162" s="21"/>
    </row>
    <row r="163" spans="1:28" x14ac:dyDescent="0.2">
      <c r="A163" s="28">
        <f t="shared" si="33"/>
        <v>9999</v>
      </c>
      <c r="B163" s="96">
        <v>155</v>
      </c>
      <c r="C163" s="97"/>
      <c r="D163" s="62"/>
      <c r="E163" s="61"/>
      <c r="F163" s="62"/>
      <c r="G163" s="62"/>
      <c r="H163" s="62"/>
      <c r="I163" s="62"/>
      <c r="J163" s="62"/>
      <c r="K163" s="98"/>
      <c r="L163" s="50"/>
      <c r="M163" s="99" t="str">
        <f t="shared" si="34"/>
        <v/>
      </c>
      <c r="N163" s="50"/>
      <c r="O163" s="99" t="str">
        <f t="shared" si="35"/>
        <v/>
      </c>
      <c r="P163" s="99" t="str">
        <f t="shared" si="36"/>
        <v/>
      </c>
      <c r="Q163" s="100" t="str">
        <f t="shared" si="29"/>
        <v/>
      </c>
      <c r="R163" s="101"/>
      <c r="S163" s="101"/>
      <c r="T163" s="101"/>
      <c r="U163" s="101"/>
      <c r="V163" s="102">
        <f t="shared" si="37"/>
        <v>0</v>
      </c>
      <c r="W163" s="103">
        <f t="shared" si="30"/>
        <v>0</v>
      </c>
      <c r="X163" s="20"/>
      <c r="Y163" s="26">
        <v>155</v>
      </c>
      <c r="Z163" s="27">
        <f t="shared" si="32"/>
        <v>9999</v>
      </c>
      <c r="AA163" s="27">
        <f t="shared" si="31"/>
        <v>9999</v>
      </c>
      <c r="AB163" s="21"/>
    </row>
    <row r="164" spans="1:28" x14ac:dyDescent="0.2">
      <c r="A164" s="28">
        <f t="shared" si="33"/>
        <v>9999</v>
      </c>
      <c r="B164" s="96">
        <v>156</v>
      </c>
      <c r="C164" s="97"/>
      <c r="D164" s="62"/>
      <c r="E164" s="61"/>
      <c r="F164" s="62"/>
      <c r="G164" s="62"/>
      <c r="H164" s="62"/>
      <c r="I164" s="62"/>
      <c r="J164" s="62"/>
      <c r="K164" s="98"/>
      <c r="L164" s="50"/>
      <c r="M164" s="99" t="str">
        <f t="shared" si="34"/>
        <v/>
      </c>
      <c r="N164" s="50"/>
      <c r="O164" s="99" t="str">
        <f t="shared" si="35"/>
        <v/>
      </c>
      <c r="P164" s="99" t="str">
        <f t="shared" si="36"/>
        <v/>
      </c>
      <c r="Q164" s="100" t="str">
        <f t="shared" si="29"/>
        <v/>
      </c>
      <c r="R164" s="101"/>
      <c r="S164" s="101"/>
      <c r="T164" s="101"/>
      <c r="U164" s="101"/>
      <c r="V164" s="102">
        <f t="shared" si="37"/>
        <v>0</v>
      </c>
      <c r="W164" s="103">
        <f t="shared" si="30"/>
        <v>0</v>
      </c>
      <c r="X164" s="20"/>
      <c r="Y164" s="26">
        <v>156</v>
      </c>
      <c r="Z164" s="27">
        <f t="shared" si="32"/>
        <v>9999</v>
      </c>
      <c r="AA164" s="27">
        <f t="shared" si="31"/>
        <v>9999</v>
      </c>
      <c r="AB164" s="21"/>
    </row>
    <row r="165" spans="1:28" x14ac:dyDescent="0.2">
      <c r="A165" s="28">
        <f t="shared" si="33"/>
        <v>9999</v>
      </c>
      <c r="B165" s="96">
        <v>157</v>
      </c>
      <c r="C165" s="97"/>
      <c r="D165" s="62"/>
      <c r="E165" s="61"/>
      <c r="F165" s="62"/>
      <c r="G165" s="62"/>
      <c r="H165" s="62"/>
      <c r="I165" s="62"/>
      <c r="J165" s="62"/>
      <c r="K165" s="98"/>
      <c r="L165" s="50"/>
      <c r="M165" s="99" t="str">
        <f t="shared" si="34"/>
        <v/>
      </c>
      <c r="N165" s="50"/>
      <c r="O165" s="99" t="str">
        <f t="shared" si="35"/>
        <v/>
      </c>
      <c r="P165" s="99" t="str">
        <f t="shared" si="36"/>
        <v/>
      </c>
      <c r="Q165" s="100" t="str">
        <f t="shared" si="29"/>
        <v/>
      </c>
      <c r="R165" s="101"/>
      <c r="S165" s="101"/>
      <c r="T165" s="101"/>
      <c r="U165" s="101"/>
      <c r="V165" s="102">
        <f t="shared" si="37"/>
        <v>0</v>
      </c>
      <c r="W165" s="103">
        <f t="shared" si="30"/>
        <v>0</v>
      </c>
      <c r="X165" s="20"/>
      <c r="Y165" s="26">
        <v>157</v>
      </c>
      <c r="Z165" s="27">
        <f t="shared" si="32"/>
        <v>9999</v>
      </c>
      <c r="AA165" s="27">
        <f t="shared" si="31"/>
        <v>9999</v>
      </c>
      <c r="AB165" s="21"/>
    </row>
    <row r="166" spans="1:28" x14ac:dyDescent="0.2">
      <c r="A166" s="28">
        <f t="shared" si="33"/>
        <v>9999</v>
      </c>
      <c r="B166" s="96">
        <v>158</v>
      </c>
      <c r="C166" s="97"/>
      <c r="D166" s="62"/>
      <c r="E166" s="61"/>
      <c r="F166" s="62"/>
      <c r="G166" s="62"/>
      <c r="H166" s="62"/>
      <c r="I166" s="62"/>
      <c r="J166" s="62"/>
      <c r="K166" s="98"/>
      <c r="L166" s="50"/>
      <c r="M166" s="99" t="str">
        <f t="shared" si="34"/>
        <v/>
      </c>
      <c r="N166" s="50"/>
      <c r="O166" s="99" t="str">
        <f t="shared" si="35"/>
        <v/>
      </c>
      <c r="P166" s="99" t="str">
        <f t="shared" si="36"/>
        <v/>
      </c>
      <c r="Q166" s="100" t="str">
        <f t="shared" si="29"/>
        <v/>
      </c>
      <c r="R166" s="101"/>
      <c r="S166" s="101"/>
      <c r="T166" s="101"/>
      <c r="U166" s="101"/>
      <c r="V166" s="102">
        <f t="shared" si="37"/>
        <v>0</v>
      </c>
      <c r="W166" s="103">
        <f t="shared" si="30"/>
        <v>0</v>
      </c>
      <c r="X166" s="20"/>
      <c r="Y166" s="26">
        <v>158</v>
      </c>
      <c r="Z166" s="27">
        <f t="shared" si="32"/>
        <v>9999</v>
      </c>
      <c r="AA166" s="27">
        <f t="shared" si="31"/>
        <v>9999</v>
      </c>
      <c r="AB166" s="21"/>
    </row>
    <row r="167" spans="1:28" x14ac:dyDescent="0.2">
      <c r="A167" s="28">
        <f t="shared" si="33"/>
        <v>9999</v>
      </c>
      <c r="B167" s="96">
        <v>159</v>
      </c>
      <c r="C167" s="97"/>
      <c r="D167" s="62"/>
      <c r="E167" s="61"/>
      <c r="F167" s="62"/>
      <c r="G167" s="62"/>
      <c r="H167" s="62"/>
      <c r="I167" s="62"/>
      <c r="J167" s="62"/>
      <c r="K167" s="98"/>
      <c r="L167" s="50"/>
      <c r="M167" s="99" t="str">
        <f t="shared" si="34"/>
        <v/>
      </c>
      <c r="N167" s="50"/>
      <c r="O167" s="99" t="str">
        <f t="shared" si="35"/>
        <v/>
      </c>
      <c r="P167" s="99" t="str">
        <f t="shared" si="36"/>
        <v/>
      </c>
      <c r="Q167" s="100" t="str">
        <f t="shared" si="29"/>
        <v/>
      </c>
      <c r="R167" s="101"/>
      <c r="S167" s="101"/>
      <c r="T167" s="101"/>
      <c r="U167" s="101"/>
      <c r="V167" s="102">
        <f t="shared" si="37"/>
        <v>0</v>
      </c>
      <c r="W167" s="103">
        <f t="shared" si="30"/>
        <v>0</v>
      </c>
      <c r="X167" s="20"/>
      <c r="Y167" s="26">
        <v>159</v>
      </c>
      <c r="Z167" s="27">
        <f t="shared" si="32"/>
        <v>9999</v>
      </c>
      <c r="AA167" s="27">
        <f t="shared" si="31"/>
        <v>9999</v>
      </c>
      <c r="AB167" s="21"/>
    </row>
    <row r="168" spans="1:28" x14ac:dyDescent="0.2">
      <c r="A168" s="28">
        <f t="shared" si="33"/>
        <v>9999</v>
      </c>
      <c r="B168" s="96">
        <v>160</v>
      </c>
      <c r="C168" s="97"/>
      <c r="D168" s="62"/>
      <c r="E168" s="61"/>
      <c r="F168" s="62"/>
      <c r="G168" s="62"/>
      <c r="H168" s="62"/>
      <c r="I168" s="62"/>
      <c r="J168" s="62"/>
      <c r="K168" s="98"/>
      <c r="L168" s="50"/>
      <c r="M168" s="99" t="str">
        <f t="shared" si="34"/>
        <v/>
      </c>
      <c r="N168" s="50"/>
      <c r="O168" s="99" t="str">
        <f t="shared" si="35"/>
        <v/>
      </c>
      <c r="P168" s="99" t="str">
        <f t="shared" si="36"/>
        <v/>
      </c>
      <c r="Q168" s="100" t="str">
        <f t="shared" si="29"/>
        <v/>
      </c>
      <c r="R168" s="101"/>
      <c r="S168" s="101"/>
      <c r="T168" s="101"/>
      <c r="U168" s="101"/>
      <c r="V168" s="102">
        <f t="shared" si="37"/>
        <v>0</v>
      </c>
      <c r="W168" s="103">
        <f t="shared" si="30"/>
        <v>0</v>
      </c>
      <c r="X168" s="20"/>
      <c r="Y168" s="26">
        <v>160</v>
      </c>
      <c r="Z168" s="27">
        <f t="shared" si="32"/>
        <v>9999</v>
      </c>
      <c r="AA168" s="27">
        <f t="shared" si="31"/>
        <v>9999</v>
      </c>
      <c r="AB168" s="21"/>
    </row>
    <row r="169" spans="1:28" x14ac:dyDescent="0.2">
      <c r="A169" s="28">
        <f t="shared" si="33"/>
        <v>9999</v>
      </c>
      <c r="B169" s="96">
        <v>161</v>
      </c>
      <c r="C169" s="97"/>
      <c r="D169" s="62"/>
      <c r="E169" s="61"/>
      <c r="F169" s="62"/>
      <c r="G169" s="62"/>
      <c r="H169" s="62"/>
      <c r="I169" s="62"/>
      <c r="J169" s="62"/>
      <c r="K169" s="98"/>
      <c r="L169" s="50"/>
      <c r="M169" s="99" t="str">
        <f t="shared" si="34"/>
        <v/>
      </c>
      <c r="N169" s="50"/>
      <c r="O169" s="99" t="str">
        <f t="shared" si="35"/>
        <v/>
      </c>
      <c r="P169" s="99" t="str">
        <f t="shared" si="36"/>
        <v/>
      </c>
      <c r="Q169" s="100" t="str">
        <f t="shared" si="29"/>
        <v/>
      </c>
      <c r="R169" s="101"/>
      <c r="S169" s="101"/>
      <c r="T169" s="101"/>
      <c r="U169" s="101"/>
      <c r="V169" s="102">
        <f t="shared" si="37"/>
        <v>0</v>
      </c>
      <c r="W169" s="103">
        <f t="shared" si="30"/>
        <v>0</v>
      </c>
      <c r="X169" s="20"/>
      <c r="Y169" s="26">
        <v>161</v>
      </c>
      <c r="Z169" s="27">
        <f t="shared" si="32"/>
        <v>9999</v>
      </c>
      <c r="AA169" s="27">
        <f t="shared" si="31"/>
        <v>9999</v>
      </c>
      <c r="AB169" s="21"/>
    </row>
    <row r="170" spans="1:28" x14ac:dyDescent="0.2">
      <c r="A170" s="28">
        <f t="shared" si="33"/>
        <v>9999</v>
      </c>
      <c r="B170" s="96">
        <v>162</v>
      </c>
      <c r="C170" s="97"/>
      <c r="D170" s="62"/>
      <c r="E170" s="61"/>
      <c r="F170" s="62"/>
      <c r="G170" s="62"/>
      <c r="H170" s="62"/>
      <c r="I170" s="62"/>
      <c r="J170" s="62"/>
      <c r="K170" s="98"/>
      <c r="L170" s="50"/>
      <c r="M170" s="99" t="str">
        <f t="shared" si="34"/>
        <v/>
      </c>
      <c r="N170" s="50"/>
      <c r="O170" s="99" t="str">
        <f t="shared" si="35"/>
        <v/>
      </c>
      <c r="P170" s="99" t="str">
        <f t="shared" si="36"/>
        <v/>
      </c>
      <c r="Q170" s="100" t="str">
        <f t="shared" si="29"/>
        <v/>
      </c>
      <c r="R170" s="101"/>
      <c r="S170" s="101"/>
      <c r="T170" s="101"/>
      <c r="U170" s="101"/>
      <c r="V170" s="102">
        <f t="shared" si="37"/>
        <v>0</v>
      </c>
      <c r="W170" s="103">
        <f t="shared" si="30"/>
        <v>0</v>
      </c>
      <c r="X170" s="20"/>
      <c r="Y170" s="26">
        <v>162</v>
      </c>
      <c r="Z170" s="27">
        <f t="shared" si="32"/>
        <v>9999</v>
      </c>
      <c r="AA170" s="27">
        <f t="shared" si="31"/>
        <v>9999</v>
      </c>
      <c r="AB170" s="21"/>
    </row>
    <row r="171" spans="1:28" x14ac:dyDescent="0.2">
      <c r="A171" s="28">
        <f t="shared" si="33"/>
        <v>9999</v>
      </c>
      <c r="B171" s="96">
        <v>163</v>
      </c>
      <c r="C171" s="97"/>
      <c r="D171" s="62"/>
      <c r="E171" s="61"/>
      <c r="F171" s="62"/>
      <c r="G171" s="62"/>
      <c r="H171" s="62"/>
      <c r="I171" s="62"/>
      <c r="J171" s="62"/>
      <c r="K171" s="98"/>
      <c r="L171" s="50"/>
      <c r="M171" s="99" t="str">
        <f t="shared" si="34"/>
        <v/>
      </c>
      <c r="N171" s="50"/>
      <c r="O171" s="99" t="str">
        <f t="shared" si="35"/>
        <v/>
      </c>
      <c r="P171" s="99" t="str">
        <f t="shared" si="36"/>
        <v/>
      </c>
      <c r="Q171" s="100" t="str">
        <f t="shared" si="29"/>
        <v/>
      </c>
      <c r="R171" s="101"/>
      <c r="S171" s="101"/>
      <c r="T171" s="101"/>
      <c r="U171" s="101"/>
      <c r="V171" s="102">
        <f t="shared" si="37"/>
        <v>0</v>
      </c>
      <c r="W171" s="103">
        <f t="shared" si="30"/>
        <v>0</v>
      </c>
      <c r="X171" s="20"/>
      <c r="Y171" s="26">
        <v>163</v>
      </c>
      <c r="Z171" s="27">
        <f t="shared" si="32"/>
        <v>9999</v>
      </c>
      <c r="AA171" s="27">
        <f t="shared" si="31"/>
        <v>9999</v>
      </c>
      <c r="AB171" s="21"/>
    </row>
    <row r="172" spans="1:28" x14ac:dyDescent="0.2">
      <c r="A172" s="28">
        <f t="shared" si="33"/>
        <v>9999</v>
      </c>
      <c r="B172" s="96">
        <v>164</v>
      </c>
      <c r="C172" s="97"/>
      <c r="D172" s="62"/>
      <c r="E172" s="61"/>
      <c r="F172" s="62"/>
      <c r="G172" s="62"/>
      <c r="H172" s="62"/>
      <c r="I172" s="62"/>
      <c r="J172" s="62"/>
      <c r="K172" s="98"/>
      <c r="L172" s="50"/>
      <c r="M172" s="99" t="str">
        <f t="shared" si="34"/>
        <v/>
      </c>
      <c r="N172" s="50"/>
      <c r="O172" s="99" t="str">
        <f t="shared" si="35"/>
        <v/>
      </c>
      <c r="P172" s="99" t="str">
        <f t="shared" si="36"/>
        <v/>
      </c>
      <c r="Q172" s="100" t="str">
        <f t="shared" si="29"/>
        <v/>
      </c>
      <c r="R172" s="101"/>
      <c r="S172" s="101"/>
      <c r="T172" s="101"/>
      <c r="U172" s="101"/>
      <c r="V172" s="102">
        <f t="shared" si="37"/>
        <v>0</v>
      </c>
      <c r="W172" s="103">
        <f t="shared" si="30"/>
        <v>0</v>
      </c>
      <c r="X172" s="20"/>
      <c r="Y172" s="26">
        <v>164</v>
      </c>
      <c r="Z172" s="27">
        <f t="shared" si="32"/>
        <v>9999</v>
      </c>
      <c r="AA172" s="27">
        <f t="shared" si="31"/>
        <v>9999</v>
      </c>
      <c r="AB172" s="21"/>
    </row>
    <row r="173" spans="1:28" x14ac:dyDescent="0.2">
      <c r="A173" s="28">
        <f t="shared" si="33"/>
        <v>9999</v>
      </c>
      <c r="B173" s="96">
        <v>165</v>
      </c>
      <c r="C173" s="97"/>
      <c r="D173" s="62"/>
      <c r="E173" s="61"/>
      <c r="F173" s="62"/>
      <c r="G173" s="62"/>
      <c r="H173" s="62"/>
      <c r="I173" s="62"/>
      <c r="J173" s="62"/>
      <c r="K173" s="98"/>
      <c r="L173" s="50"/>
      <c r="M173" s="99" t="str">
        <f t="shared" si="34"/>
        <v/>
      </c>
      <c r="N173" s="50"/>
      <c r="O173" s="99" t="str">
        <f t="shared" si="35"/>
        <v/>
      </c>
      <c r="P173" s="99" t="str">
        <f t="shared" si="36"/>
        <v/>
      </c>
      <c r="Q173" s="100" t="str">
        <f t="shared" si="29"/>
        <v/>
      </c>
      <c r="R173" s="101"/>
      <c r="S173" s="101"/>
      <c r="T173" s="101"/>
      <c r="U173" s="101"/>
      <c r="V173" s="102">
        <f t="shared" si="37"/>
        <v>0</v>
      </c>
      <c r="W173" s="103">
        <f t="shared" si="30"/>
        <v>0</v>
      </c>
      <c r="X173" s="20"/>
      <c r="Y173" s="26">
        <v>165</v>
      </c>
      <c r="Z173" s="27">
        <f t="shared" si="32"/>
        <v>9999</v>
      </c>
      <c r="AA173" s="27">
        <f t="shared" si="31"/>
        <v>9999</v>
      </c>
      <c r="AB173" s="21"/>
    </row>
    <row r="174" spans="1:28" x14ac:dyDescent="0.2">
      <c r="A174" s="28">
        <f t="shared" si="33"/>
        <v>9999</v>
      </c>
      <c r="B174" s="96">
        <v>166</v>
      </c>
      <c r="C174" s="97"/>
      <c r="D174" s="62"/>
      <c r="E174" s="61"/>
      <c r="F174" s="62"/>
      <c r="G174" s="62"/>
      <c r="H174" s="62"/>
      <c r="I174" s="62"/>
      <c r="J174" s="62"/>
      <c r="K174" s="98"/>
      <c r="L174" s="50"/>
      <c r="M174" s="99" t="str">
        <f t="shared" si="34"/>
        <v/>
      </c>
      <c r="N174" s="50"/>
      <c r="O174" s="99" t="str">
        <f t="shared" si="35"/>
        <v/>
      </c>
      <c r="P174" s="99" t="str">
        <f t="shared" si="36"/>
        <v/>
      </c>
      <c r="Q174" s="100" t="str">
        <f t="shared" si="29"/>
        <v/>
      </c>
      <c r="R174" s="101"/>
      <c r="S174" s="101"/>
      <c r="T174" s="101"/>
      <c r="U174" s="101"/>
      <c r="V174" s="102">
        <f t="shared" si="37"/>
        <v>0</v>
      </c>
      <c r="W174" s="103">
        <f t="shared" si="30"/>
        <v>0</v>
      </c>
      <c r="X174" s="20"/>
      <c r="Y174" s="26">
        <v>166</v>
      </c>
      <c r="Z174" s="27">
        <f t="shared" si="32"/>
        <v>9999</v>
      </c>
      <c r="AA174" s="27">
        <f t="shared" si="31"/>
        <v>9999</v>
      </c>
      <c r="AB174" s="21"/>
    </row>
    <row r="175" spans="1:28" x14ac:dyDescent="0.2">
      <c r="A175" s="28">
        <f t="shared" si="33"/>
        <v>9999</v>
      </c>
      <c r="B175" s="96">
        <v>167</v>
      </c>
      <c r="C175" s="97"/>
      <c r="D175" s="62"/>
      <c r="E175" s="61"/>
      <c r="F175" s="62"/>
      <c r="G175" s="62"/>
      <c r="H175" s="62"/>
      <c r="I175" s="62"/>
      <c r="J175" s="62"/>
      <c r="K175" s="98"/>
      <c r="L175" s="50"/>
      <c r="M175" s="99" t="str">
        <f t="shared" si="34"/>
        <v/>
      </c>
      <c r="N175" s="50"/>
      <c r="O175" s="99" t="str">
        <f t="shared" si="35"/>
        <v/>
      </c>
      <c r="P175" s="99" t="str">
        <f t="shared" si="36"/>
        <v/>
      </c>
      <c r="Q175" s="100" t="str">
        <f t="shared" si="29"/>
        <v/>
      </c>
      <c r="R175" s="101"/>
      <c r="S175" s="101"/>
      <c r="T175" s="101"/>
      <c r="U175" s="101"/>
      <c r="V175" s="102">
        <f t="shared" si="37"/>
        <v>0</v>
      </c>
      <c r="W175" s="103">
        <f t="shared" si="30"/>
        <v>0</v>
      </c>
      <c r="X175" s="20"/>
      <c r="Y175" s="26">
        <v>167</v>
      </c>
      <c r="Z175" s="27">
        <f t="shared" si="32"/>
        <v>9999</v>
      </c>
      <c r="AA175" s="27">
        <f t="shared" si="31"/>
        <v>9999</v>
      </c>
      <c r="AB175" s="21"/>
    </row>
    <row r="176" spans="1:28" x14ac:dyDescent="0.2">
      <c r="A176" s="28">
        <f t="shared" si="33"/>
        <v>9999</v>
      </c>
      <c r="B176" s="96">
        <v>168</v>
      </c>
      <c r="C176" s="97"/>
      <c r="D176" s="62"/>
      <c r="E176" s="61"/>
      <c r="F176" s="62"/>
      <c r="G176" s="62"/>
      <c r="H176" s="62"/>
      <c r="I176" s="62"/>
      <c r="J176" s="62"/>
      <c r="K176" s="98"/>
      <c r="L176" s="50"/>
      <c r="M176" s="99" t="str">
        <f t="shared" si="34"/>
        <v/>
      </c>
      <c r="N176" s="50"/>
      <c r="O176" s="99" t="str">
        <f t="shared" si="35"/>
        <v/>
      </c>
      <c r="P176" s="99" t="str">
        <f t="shared" si="36"/>
        <v/>
      </c>
      <c r="Q176" s="100" t="str">
        <f t="shared" si="29"/>
        <v/>
      </c>
      <c r="R176" s="101"/>
      <c r="S176" s="101"/>
      <c r="T176" s="101"/>
      <c r="U176" s="101"/>
      <c r="V176" s="102">
        <f t="shared" si="37"/>
        <v>0</v>
      </c>
      <c r="W176" s="103">
        <f t="shared" si="30"/>
        <v>0</v>
      </c>
      <c r="X176" s="20"/>
      <c r="Y176" s="26">
        <v>168</v>
      </c>
      <c r="Z176" s="27">
        <f t="shared" si="32"/>
        <v>9999</v>
      </c>
      <c r="AA176" s="27">
        <f t="shared" si="31"/>
        <v>9999</v>
      </c>
      <c r="AB176" s="21"/>
    </row>
    <row r="177" spans="1:28" x14ac:dyDescent="0.2">
      <c r="A177" s="28">
        <f t="shared" si="33"/>
        <v>9999</v>
      </c>
      <c r="B177" s="96">
        <v>169</v>
      </c>
      <c r="C177" s="97"/>
      <c r="D177" s="62"/>
      <c r="E177" s="61"/>
      <c r="F177" s="62"/>
      <c r="G177" s="62"/>
      <c r="H177" s="62"/>
      <c r="I177" s="62"/>
      <c r="J177" s="62"/>
      <c r="K177" s="98"/>
      <c r="L177" s="50"/>
      <c r="M177" s="99" t="str">
        <f t="shared" si="34"/>
        <v/>
      </c>
      <c r="N177" s="50"/>
      <c r="O177" s="99" t="str">
        <f t="shared" si="35"/>
        <v/>
      </c>
      <c r="P177" s="99" t="str">
        <f t="shared" si="36"/>
        <v/>
      </c>
      <c r="Q177" s="100" t="str">
        <f t="shared" si="29"/>
        <v/>
      </c>
      <c r="R177" s="101"/>
      <c r="S177" s="101"/>
      <c r="T177" s="101"/>
      <c r="U177" s="101"/>
      <c r="V177" s="102">
        <f t="shared" si="37"/>
        <v>0</v>
      </c>
      <c r="W177" s="103">
        <f t="shared" si="30"/>
        <v>0</v>
      </c>
      <c r="X177" s="20"/>
      <c r="Y177" s="26">
        <v>169</v>
      </c>
      <c r="Z177" s="27">
        <f t="shared" si="32"/>
        <v>9999</v>
      </c>
      <c r="AA177" s="27">
        <f t="shared" si="31"/>
        <v>9999</v>
      </c>
      <c r="AB177" s="21"/>
    </row>
    <row r="178" spans="1:28" x14ac:dyDescent="0.2">
      <c r="A178" s="28">
        <f t="shared" si="33"/>
        <v>9999</v>
      </c>
      <c r="B178" s="96">
        <v>170</v>
      </c>
      <c r="C178" s="97"/>
      <c r="D178" s="62"/>
      <c r="E178" s="61"/>
      <c r="F178" s="62"/>
      <c r="G178" s="62"/>
      <c r="H178" s="62"/>
      <c r="I178" s="62"/>
      <c r="J178" s="62"/>
      <c r="K178" s="98"/>
      <c r="L178" s="50"/>
      <c r="M178" s="99" t="str">
        <f t="shared" si="34"/>
        <v/>
      </c>
      <c r="N178" s="50"/>
      <c r="O178" s="99" t="str">
        <f t="shared" si="35"/>
        <v/>
      </c>
      <c r="P178" s="99" t="str">
        <f t="shared" si="36"/>
        <v/>
      </c>
      <c r="Q178" s="100" t="str">
        <f t="shared" si="29"/>
        <v/>
      </c>
      <c r="R178" s="101"/>
      <c r="S178" s="101"/>
      <c r="T178" s="101"/>
      <c r="U178" s="101"/>
      <c r="V178" s="102">
        <f t="shared" si="37"/>
        <v>0</v>
      </c>
      <c r="W178" s="103">
        <f t="shared" si="30"/>
        <v>0</v>
      </c>
      <c r="X178" s="20"/>
      <c r="Y178" s="26">
        <v>170</v>
      </c>
      <c r="Z178" s="27">
        <f t="shared" si="32"/>
        <v>9999</v>
      </c>
      <c r="AA178" s="27">
        <f t="shared" si="31"/>
        <v>9999</v>
      </c>
      <c r="AB178" s="21"/>
    </row>
    <row r="179" spans="1:28" x14ac:dyDescent="0.2">
      <c r="A179" s="28">
        <f t="shared" si="33"/>
        <v>9999</v>
      </c>
      <c r="B179" s="96">
        <v>171</v>
      </c>
      <c r="C179" s="97"/>
      <c r="D179" s="62"/>
      <c r="E179" s="61"/>
      <c r="F179" s="62"/>
      <c r="G179" s="62"/>
      <c r="H179" s="62"/>
      <c r="I179" s="62"/>
      <c r="J179" s="62"/>
      <c r="K179" s="98"/>
      <c r="L179" s="50"/>
      <c r="M179" s="99" t="str">
        <f t="shared" si="34"/>
        <v/>
      </c>
      <c r="N179" s="50"/>
      <c r="O179" s="99" t="str">
        <f t="shared" si="35"/>
        <v/>
      </c>
      <c r="P179" s="99" t="str">
        <f t="shared" si="36"/>
        <v/>
      </c>
      <c r="Q179" s="100" t="str">
        <f t="shared" si="29"/>
        <v/>
      </c>
      <c r="R179" s="101"/>
      <c r="S179" s="101"/>
      <c r="T179" s="101"/>
      <c r="U179" s="101"/>
      <c r="V179" s="102">
        <f t="shared" si="37"/>
        <v>0</v>
      </c>
      <c r="W179" s="103">
        <f t="shared" si="30"/>
        <v>0</v>
      </c>
      <c r="X179" s="20"/>
      <c r="Y179" s="26">
        <v>171</v>
      </c>
      <c r="Z179" s="27">
        <f t="shared" si="32"/>
        <v>9999</v>
      </c>
      <c r="AA179" s="27">
        <f t="shared" si="31"/>
        <v>9999</v>
      </c>
      <c r="AB179" s="21"/>
    </row>
    <row r="180" spans="1:28" x14ac:dyDescent="0.2">
      <c r="A180" s="28">
        <f t="shared" si="33"/>
        <v>9999</v>
      </c>
      <c r="B180" s="96">
        <v>172</v>
      </c>
      <c r="C180" s="97"/>
      <c r="D180" s="62"/>
      <c r="E180" s="61"/>
      <c r="F180" s="62"/>
      <c r="G180" s="62"/>
      <c r="H180" s="62"/>
      <c r="I180" s="62"/>
      <c r="J180" s="62"/>
      <c r="K180" s="98"/>
      <c r="L180" s="50"/>
      <c r="M180" s="99" t="str">
        <f t="shared" si="34"/>
        <v/>
      </c>
      <c r="N180" s="50"/>
      <c r="O180" s="99" t="str">
        <f t="shared" si="35"/>
        <v/>
      </c>
      <c r="P180" s="99" t="str">
        <f t="shared" si="36"/>
        <v/>
      </c>
      <c r="Q180" s="100" t="str">
        <f t="shared" si="29"/>
        <v/>
      </c>
      <c r="R180" s="101"/>
      <c r="S180" s="101"/>
      <c r="T180" s="101"/>
      <c r="U180" s="101"/>
      <c r="V180" s="102">
        <f t="shared" si="37"/>
        <v>0</v>
      </c>
      <c r="W180" s="103">
        <f t="shared" si="30"/>
        <v>0</v>
      </c>
      <c r="X180" s="20"/>
      <c r="Y180" s="26">
        <v>172</v>
      </c>
      <c r="Z180" s="27">
        <f t="shared" si="32"/>
        <v>9999</v>
      </c>
      <c r="AA180" s="27">
        <f t="shared" si="31"/>
        <v>9999</v>
      </c>
      <c r="AB180" s="21"/>
    </row>
    <row r="181" spans="1:28" x14ac:dyDescent="0.2">
      <c r="A181" s="28">
        <f t="shared" si="33"/>
        <v>9999</v>
      </c>
      <c r="B181" s="96">
        <v>173</v>
      </c>
      <c r="C181" s="97"/>
      <c r="D181" s="62"/>
      <c r="E181" s="61"/>
      <c r="F181" s="62"/>
      <c r="G181" s="62"/>
      <c r="H181" s="62"/>
      <c r="I181" s="62"/>
      <c r="J181" s="62"/>
      <c r="K181" s="98"/>
      <c r="L181" s="50"/>
      <c r="M181" s="99" t="str">
        <f t="shared" si="34"/>
        <v/>
      </c>
      <c r="N181" s="50"/>
      <c r="O181" s="99" t="str">
        <f t="shared" si="35"/>
        <v/>
      </c>
      <c r="P181" s="99" t="str">
        <f t="shared" si="36"/>
        <v/>
      </c>
      <c r="Q181" s="100" t="str">
        <f t="shared" si="29"/>
        <v/>
      </c>
      <c r="R181" s="101"/>
      <c r="S181" s="101"/>
      <c r="T181" s="101"/>
      <c r="U181" s="101"/>
      <c r="V181" s="102">
        <f t="shared" si="37"/>
        <v>0</v>
      </c>
      <c r="W181" s="103">
        <f t="shared" si="30"/>
        <v>0</v>
      </c>
      <c r="X181" s="20"/>
      <c r="Y181" s="26">
        <v>173</v>
      </c>
      <c r="Z181" s="27">
        <f t="shared" si="32"/>
        <v>9999</v>
      </c>
      <c r="AA181" s="27">
        <f t="shared" si="31"/>
        <v>9999</v>
      </c>
      <c r="AB181" s="21"/>
    </row>
    <row r="182" spans="1:28" x14ac:dyDescent="0.2">
      <c r="A182" s="28">
        <f t="shared" si="33"/>
        <v>9999</v>
      </c>
      <c r="B182" s="96">
        <v>174</v>
      </c>
      <c r="C182" s="97"/>
      <c r="D182" s="62"/>
      <c r="E182" s="61"/>
      <c r="F182" s="62"/>
      <c r="G182" s="62"/>
      <c r="H182" s="62"/>
      <c r="I182" s="62"/>
      <c r="J182" s="62"/>
      <c r="K182" s="98"/>
      <c r="L182" s="50"/>
      <c r="M182" s="99" t="str">
        <f t="shared" si="34"/>
        <v/>
      </c>
      <c r="N182" s="50"/>
      <c r="O182" s="99" t="str">
        <f t="shared" si="35"/>
        <v/>
      </c>
      <c r="P182" s="99" t="str">
        <f t="shared" si="36"/>
        <v/>
      </c>
      <c r="Q182" s="100" t="str">
        <f t="shared" si="29"/>
        <v/>
      </c>
      <c r="R182" s="101"/>
      <c r="S182" s="101"/>
      <c r="T182" s="101"/>
      <c r="U182" s="101"/>
      <c r="V182" s="102">
        <f t="shared" si="37"/>
        <v>0</v>
      </c>
      <c r="W182" s="103">
        <f t="shared" si="30"/>
        <v>0</v>
      </c>
      <c r="X182" s="20"/>
      <c r="Y182" s="26">
        <v>174</v>
      </c>
      <c r="Z182" s="27">
        <f t="shared" si="32"/>
        <v>9999</v>
      </c>
      <c r="AA182" s="27">
        <f t="shared" si="31"/>
        <v>9999</v>
      </c>
      <c r="AB182" s="21"/>
    </row>
    <row r="183" spans="1:28" x14ac:dyDescent="0.2">
      <c r="A183" s="28">
        <f t="shared" si="33"/>
        <v>9999</v>
      </c>
      <c r="B183" s="96">
        <v>175</v>
      </c>
      <c r="C183" s="97"/>
      <c r="D183" s="62"/>
      <c r="E183" s="61"/>
      <c r="F183" s="62"/>
      <c r="G183" s="62"/>
      <c r="H183" s="62"/>
      <c r="I183" s="62"/>
      <c r="J183" s="62"/>
      <c r="K183" s="98"/>
      <c r="L183" s="50"/>
      <c r="M183" s="99" t="str">
        <f t="shared" si="34"/>
        <v/>
      </c>
      <c r="N183" s="50"/>
      <c r="O183" s="99" t="str">
        <f t="shared" si="35"/>
        <v/>
      </c>
      <c r="P183" s="99" t="str">
        <f t="shared" si="36"/>
        <v/>
      </c>
      <c r="Q183" s="100" t="str">
        <f t="shared" si="29"/>
        <v/>
      </c>
      <c r="R183" s="101"/>
      <c r="S183" s="101"/>
      <c r="T183" s="101"/>
      <c r="U183" s="101"/>
      <c r="V183" s="102">
        <f t="shared" si="37"/>
        <v>0</v>
      </c>
      <c r="W183" s="103">
        <f t="shared" si="30"/>
        <v>0</v>
      </c>
      <c r="X183" s="20"/>
      <c r="Y183" s="26">
        <v>175</v>
      </c>
      <c r="Z183" s="27">
        <f t="shared" si="32"/>
        <v>9999</v>
      </c>
      <c r="AA183" s="27">
        <f t="shared" si="31"/>
        <v>9999</v>
      </c>
      <c r="AB183" s="21"/>
    </row>
    <row r="184" spans="1:28" x14ac:dyDescent="0.2">
      <c r="A184" s="28">
        <f t="shared" si="33"/>
        <v>9999</v>
      </c>
      <c r="B184" s="96">
        <v>176</v>
      </c>
      <c r="C184" s="97"/>
      <c r="D184" s="62"/>
      <c r="E184" s="61"/>
      <c r="F184" s="62"/>
      <c r="G184" s="62"/>
      <c r="H184" s="62"/>
      <c r="I184" s="62"/>
      <c r="J184" s="62"/>
      <c r="K184" s="98"/>
      <c r="L184" s="50"/>
      <c r="M184" s="99" t="str">
        <f t="shared" si="34"/>
        <v/>
      </c>
      <c r="N184" s="50"/>
      <c r="O184" s="99" t="str">
        <f t="shared" si="35"/>
        <v/>
      </c>
      <c r="P184" s="99" t="str">
        <f t="shared" si="36"/>
        <v/>
      </c>
      <c r="Q184" s="100" t="str">
        <f t="shared" si="29"/>
        <v/>
      </c>
      <c r="R184" s="101"/>
      <c r="S184" s="101"/>
      <c r="T184" s="101"/>
      <c r="U184" s="101"/>
      <c r="V184" s="102">
        <f t="shared" si="37"/>
        <v>0</v>
      </c>
      <c r="W184" s="103">
        <f t="shared" si="30"/>
        <v>0</v>
      </c>
      <c r="X184" s="20"/>
      <c r="Y184" s="26">
        <v>176</v>
      </c>
      <c r="Z184" s="27">
        <f t="shared" si="32"/>
        <v>9999</v>
      </c>
      <c r="AA184" s="27">
        <f t="shared" si="31"/>
        <v>9999</v>
      </c>
      <c r="AB184" s="21"/>
    </row>
    <row r="185" spans="1:28" x14ac:dyDescent="0.2">
      <c r="A185" s="28">
        <f t="shared" si="33"/>
        <v>9999</v>
      </c>
      <c r="B185" s="96">
        <v>177</v>
      </c>
      <c r="C185" s="97"/>
      <c r="D185" s="62"/>
      <c r="E185" s="61"/>
      <c r="F185" s="62"/>
      <c r="G185" s="62"/>
      <c r="H185" s="62"/>
      <c r="I185" s="62"/>
      <c r="J185" s="62"/>
      <c r="K185" s="98"/>
      <c r="L185" s="50"/>
      <c r="M185" s="99" t="str">
        <f t="shared" si="34"/>
        <v/>
      </c>
      <c r="N185" s="50"/>
      <c r="O185" s="99" t="str">
        <f t="shared" si="35"/>
        <v/>
      </c>
      <c r="P185" s="99" t="str">
        <f t="shared" si="36"/>
        <v/>
      </c>
      <c r="Q185" s="100" t="str">
        <f t="shared" si="29"/>
        <v/>
      </c>
      <c r="R185" s="101"/>
      <c r="S185" s="101"/>
      <c r="T185" s="101"/>
      <c r="U185" s="101"/>
      <c r="V185" s="102">
        <f t="shared" si="37"/>
        <v>0</v>
      </c>
      <c r="W185" s="103">
        <f t="shared" si="30"/>
        <v>0</v>
      </c>
      <c r="X185" s="20"/>
      <c r="Y185" s="26">
        <v>177</v>
      </c>
      <c r="Z185" s="27">
        <f t="shared" si="32"/>
        <v>9999</v>
      </c>
      <c r="AA185" s="27">
        <f t="shared" si="31"/>
        <v>9999</v>
      </c>
      <c r="AB185" s="21"/>
    </row>
    <row r="186" spans="1:28" x14ac:dyDescent="0.2">
      <c r="A186" s="28">
        <f t="shared" si="33"/>
        <v>9999</v>
      </c>
      <c r="B186" s="96">
        <v>178</v>
      </c>
      <c r="C186" s="97"/>
      <c r="D186" s="62"/>
      <c r="E186" s="61"/>
      <c r="F186" s="62"/>
      <c r="G186" s="62"/>
      <c r="H186" s="62"/>
      <c r="I186" s="62"/>
      <c r="J186" s="62"/>
      <c r="K186" s="98"/>
      <c r="L186" s="50"/>
      <c r="M186" s="99" t="str">
        <f t="shared" si="34"/>
        <v/>
      </c>
      <c r="N186" s="50"/>
      <c r="O186" s="99" t="str">
        <f t="shared" si="35"/>
        <v/>
      </c>
      <c r="P186" s="99" t="str">
        <f t="shared" si="36"/>
        <v/>
      </c>
      <c r="Q186" s="100" t="str">
        <f t="shared" si="29"/>
        <v/>
      </c>
      <c r="R186" s="101"/>
      <c r="S186" s="101"/>
      <c r="T186" s="101"/>
      <c r="U186" s="101"/>
      <c r="V186" s="102">
        <f t="shared" si="37"/>
        <v>0</v>
      </c>
      <c r="W186" s="103">
        <f t="shared" si="30"/>
        <v>0</v>
      </c>
      <c r="X186" s="20"/>
      <c r="Y186" s="26">
        <v>178</v>
      </c>
      <c r="Z186" s="27">
        <f t="shared" si="32"/>
        <v>9999</v>
      </c>
      <c r="AA186" s="27">
        <f t="shared" si="31"/>
        <v>9999</v>
      </c>
      <c r="AB186" s="21"/>
    </row>
    <row r="187" spans="1:28" x14ac:dyDescent="0.2">
      <c r="A187" s="28">
        <f t="shared" si="33"/>
        <v>9999</v>
      </c>
      <c r="B187" s="96">
        <v>179</v>
      </c>
      <c r="C187" s="97"/>
      <c r="D187" s="62"/>
      <c r="E187" s="61"/>
      <c r="F187" s="62"/>
      <c r="G187" s="62"/>
      <c r="H187" s="62"/>
      <c r="I187" s="62"/>
      <c r="J187" s="62"/>
      <c r="K187" s="98"/>
      <c r="L187" s="50"/>
      <c r="M187" s="99" t="str">
        <f t="shared" si="34"/>
        <v/>
      </c>
      <c r="N187" s="50"/>
      <c r="O187" s="99" t="str">
        <f t="shared" si="35"/>
        <v/>
      </c>
      <c r="P187" s="99" t="str">
        <f t="shared" si="36"/>
        <v/>
      </c>
      <c r="Q187" s="100" t="str">
        <f t="shared" si="29"/>
        <v/>
      </c>
      <c r="R187" s="101"/>
      <c r="S187" s="101"/>
      <c r="T187" s="101"/>
      <c r="U187" s="101"/>
      <c r="V187" s="102">
        <f t="shared" si="37"/>
        <v>0</v>
      </c>
      <c r="W187" s="103">
        <f t="shared" si="30"/>
        <v>0</v>
      </c>
      <c r="X187" s="20"/>
      <c r="Y187" s="26">
        <v>179</v>
      </c>
      <c r="Z187" s="27">
        <f t="shared" si="32"/>
        <v>9999</v>
      </c>
      <c r="AA187" s="27">
        <f t="shared" si="31"/>
        <v>9999</v>
      </c>
      <c r="AB187" s="21"/>
    </row>
    <row r="188" spans="1:28" x14ac:dyDescent="0.2">
      <c r="A188" s="28">
        <f t="shared" si="33"/>
        <v>9999</v>
      </c>
      <c r="B188" s="96">
        <v>180</v>
      </c>
      <c r="C188" s="97"/>
      <c r="D188" s="62"/>
      <c r="E188" s="61"/>
      <c r="F188" s="62"/>
      <c r="G188" s="62"/>
      <c r="H188" s="62"/>
      <c r="I188" s="62"/>
      <c r="J188" s="62"/>
      <c r="K188" s="98"/>
      <c r="L188" s="50"/>
      <c r="M188" s="99" t="str">
        <f t="shared" si="34"/>
        <v/>
      </c>
      <c r="N188" s="50"/>
      <c r="O188" s="99" t="str">
        <f t="shared" si="35"/>
        <v/>
      </c>
      <c r="P188" s="99" t="str">
        <f t="shared" si="36"/>
        <v/>
      </c>
      <c r="Q188" s="100" t="str">
        <f t="shared" si="29"/>
        <v/>
      </c>
      <c r="R188" s="101"/>
      <c r="S188" s="101"/>
      <c r="T188" s="101"/>
      <c r="U188" s="101"/>
      <c r="V188" s="102">
        <f t="shared" si="37"/>
        <v>0</v>
      </c>
      <c r="W188" s="103">
        <f t="shared" si="30"/>
        <v>0</v>
      </c>
      <c r="X188" s="20"/>
      <c r="Y188" s="26">
        <v>180</v>
      </c>
      <c r="Z188" s="27">
        <f t="shared" si="32"/>
        <v>9999</v>
      </c>
      <c r="AA188" s="27">
        <f t="shared" si="31"/>
        <v>9999</v>
      </c>
      <c r="AB188" s="21"/>
    </row>
    <row r="189" spans="1:28" x14ac:dyDescent="0.2">
      <c r="A189" s="28">
        <f t="shared" si="33"/>
        <v>9999</v>
      </c>
      <c r="B189" s="96">
        <v>181</v>
      </c>
      <c r="C189" s="97"/>
      <c r="D189" s="62"/>
      <c r="E189" s="61"/>
      <c r="F189" s="62"/>
      <c r="G189" s="62"/>
      <c r="H189" s="62"/>
      <c r="I189" s="62"/>
      <c r="J189" s="62"/>
      <c r="K189" s="98"/>
      <c r="L189" s="50"/>
      <c r="M189" s="99" t="str">
        <f t="shared" si="34"/>
        <v/>
      </c>
      <c r="N189" s="50"/>
      <c r="O189" s="99" t="str">
        <f t="shared" si="35"/>
        <v/>
      </c>
      <c r="P189" s="99" t="str">
        <f t="shared" si="36"/>
        <v/>
      </c>
      <c r="Q189" s="100" t="str">
        <f t="shared" si="29"/>
        <v/>
      </c>
      <c r="R189" s="101"/>
      <c r="S189" s="101"/>
      <c r="T189" s="101"/>
      <c r="U189" s="101"/>
      <c r="V189" s="102">
        <f t="shared" si="37"/>
        <v>0</v>
      </c>
      <c r="W189" s="103">
        <f t="shared" si="30"/>
        <v>0</v>
      </c>
      <c r="X189" s="20"/>
      <c r="Y189" s="26">
        <v>181</v>
      </c>
      <c r="Z189" s="27">
        <f t="shared" si="32"/>
        <v>9999</v>
      </c>
      <c r="AA189" s="27">
        <f t="shared" si="31"/>
        <v>9999</v>
      </c>
      <c r="AB189" s="21"/>
    </row>
    <row r="190" spans="1:28" x14ac:dyDescent="0.2">
      <c r="A190" s="28">
        <f t="shared" si="33"/>
        <v>9999</v>
      </c>
      <c r="B190" s="96">
        <v>182</v>
      </c>
      <c r="C190" s="97"/>
      <c r="D190" s="62"/>
      <c r="E190" s="61"/>
      <c r="F190" s="62"/>
      <c r="G190" s="62"/>
      <c r="H190" s="62"/>
      <c r="I190" s="62"/>
      <c r="J190" s="62"/>
      <c r="K190" s="98"/>
      <c r="L190" s="50"/>
      <c r="M190" s="99" t="str">
        <f t="shared" si="34"/>
        <v/>
      </c>
      <c r="N190" s="50"/>
      <c r="O190" s="99" t="str">
        <f t="shared" si="35"/>
        <v/>
      </c>
      <c r="P190" s="99" t="str">
        <f t="shared" si="36"/>
        <v/>
      </c>
      <c r="Q190" s="100" t="str">
        <f t="shared" si="29"/>
        <v/>
      </c>
      <c r="R190" s="101"/>
      <c r="S190" s="101"/>
      <c r="T190" s="101"/>
      <c r="U190" s="101"/>
      <c r="V190" s="102">
        <f t="shared" si="37"/>
        <v>0</v>
      </c>
      <c r="W190" s="103">
        <f t="shared" si="30"/>
        <v>0</v>
      </c>
      <c r="X190" s="20"/>
      <c r="Y190" s="26">
        <v>182</v>
      </c>
      <c r="Z190" s="27">
        <f t="shared" si="32"/>
        <v>9999</v>
      </c>
      <c r="AA190" s="27">
        <f t="shared" si="31"/>
        <v>9999</v>
      </c>
      <c r="AB190" s="21"/>
    </row>
    <row r="191" spans="1:28" x14ac:dyDescent="0.2">
      <c r="A191" s="28">
        <f t="shared" si="33"/>
        <v>9999</v>
      </c>
      <c r="B191" s="96">
        <v>183</v>
      </c>
      <c r="C191" s="97"/>
      <c r="D191" s="62"/>
      <c r="E191" s="61"/>
      <c r="F191" s="62"/>
      <c r="G191" s="62"/>
      <c r="H191" s="62"/>
      <c r="I191" s="62"/>
      <c r="J191" s="62"/>
      <c r="K191" s="98"/>
      <c r="L191" s="50"/>
      <c r="M191" s="99" t="str">
        <f t="shared" si="34"/>
        <v/>
      </c>
      <c r="N191" s="50"/>
      <c r="O191" s="99" t="str">
        <f t="shared" si="35"/>
        <v/>
      </c>
      <c r="P191" s="99" t="str">
        <f t="shared" si="36"/>
        <v/>
      </c>
      <c r="Q191" s="100" t="str">
        <f t="shared" si="29"/>
        <v/>
      </c>
      <c r="R191" s="101"/>
      <c r="S191" s="101"/>
      <c r="T191" s="101"/>
      <c r="U191" s="101"/>
      <c r="V191" s="102">
        <f t="shared" si="37"/>
        <v>0</v>
      </c>
      <c r="W191" s="103">
        <f t="shared" si="30"/>
        <v>0</v>
      </c>
      <c r="X191" s="20"/>
      <c r="Y191" s="26">
        <v>183</v>
      </c>
      <c r="Z191" s="27">
        <f t="shared" si="32"/>
        <v>9999</v>
      </c>
      <c r="AA191" s="27">
        <f t="shared" si="31"/>
        <v>9999</v>
      </c>
      <c r="AB191" s="21"/>
    </row>
    <row r="192" spans="1:28" x14ac:dyDescent="0.2">
      <c r="A192" s="28">
        <f t="shared" si="33"/>
        <v>9999</v>
      </c>
      <c r="B192" s="96">
        <v>184</v>
      </c>
      <c r="C192" s="97"/>
      <c r="D192" s="62"/>
      <c r="E192" s="61"/>
      <c r="F192" s="62"/>
      <c r="G192" s="62"/>
      <c r="H192" s="62"/>
      <c r="I192" s="62"/>
      <c r="J192" s="62"/>
      <c r="K192" s="98"/>
      <c r="L192" s="50"/>
      <c r="M192" s="99" t="str">
        <f t="shared" si="34"/>
        <v/>
      </c>
      <c r="N192" s="50"/>
      <c r="O192" s="99" t="str">
        <f t="shared" si="35"/>
        <v/>
      </c>
      <c r="P192" s="99" t="str">
        <f t="shared" si="36"/>
        <v/>
      </c>
      <c r="Q192" s="100" t="str">
        <f t="shared" si="29"/>
        <v/>
      </c>
      <c r="R192" s="101"/>
      <c r="S192" s="101"/>
      <c r="T192" s="101"/>
      <c r="U192" s="101"/>
      <c r="V192" s="102">
        <f t="shared" si="37"/>
        <v>0</v>
      </c>
      <c r="W192" s="103">
        <f t="shared" si="30"/>
        <v>0</v>
      </c>
      <c r="X192" s="20"/>
      <c r="Y192" s="26">
        <v>184</v>
      </c>
      <c r="Z192" s="27">
        <f t="shared" si="32"/>
        <v>9999</v>
      </c>
      <c r="AA192" s="27">
        <f t="shared" si="31"/>
        <v>9999</v>
      </c>
      <c r="AB192" s="21"/>
    </row>
    <row r="193" spans="1:28" x14ac:dyDescent="0.2">
      <c r="A193" s="28">
        <f t="shared" si="33"/>
        <v>9999</v>
      </c>
      <c r="B193" s="96">
        <v>185</v>
      </c>
      <c r="C193" s="97"/>
      <c r="D193" s="62"/>
      <c r="E193" s="61"/>
      <c r="F193" s="62"/>
      <c r="G193" s="62"/>
      <c r="H193" s="62"/>
      <c r="I193" s="62"/>
      <c r="J193" s="62"/>
      <c r="K193" s="98"/>
      <c r="L193" s="50"/>
      <c r="M193" s="99" t="str">
        <f t="shared" si="34"/>
        <v/>
      </c>
      <c r="N193" s="50"/>
      <c r="O193" s="99" t="str">
        <f t="shared" si="35"/>
        <v/>
      </c>
      <c r="P193" s="99" t="str">
        <f t="shared" si="36"/>
        <v/>
      </c>
      <c r="Q193" s="100" t="str">
        <f t="shared" si="29"/>
        <v/>
      </c>
      <c r="R193" s="101"/>
      <c r="S193" s="101"/>
      <c r="T193" s="101"/>
      <c r="U193" s="101"/>
      <c r="V193" s="102">
        <f t="shared" si="37"/>
        <v>0</v>
      </c>
      <c r="W193" s="103">
        <f t="shared" si="30"/>
        <v>0</v>
      </c>
      <c r="X193" s="20"/>
      <c r="Y193" s="26">
        <v>185</v>
      </c>
      <c r="Z193" s="27">
        <f t="shared" si="32"/>
        <v>9999</v>
      </c>
      <c r="AA193" s="27">
        <f t="shared" si="31"/>
        <v>9999</v>
      </c>
      <c r="AB193" s="21"/>
    </row>
    <row r="194" spans="1:28" x14ac:dyDescent="0.2">
      <c r="A194" s="28">
        <f t="shared" si="33"/>
        <v>9999</v>
      </c>
      <c r="B194" s="96">
        <v>186</v>
      </c>
      <c r="C194" s="97"/>
      <c r="D194" s="62"/>
      <c r="E194" s="61"/>
      <c r="F194" s="62"/>
      <c r="G194" s="62"/>
      <c r="H194" s="62"/>
      <c r="I194" s="62"/>
      <c r="J194" s="62"/>
      <c r="K194" s="98"/>
      <c r="L194" s="50"/>
      <c r="M194" s="99" t="str">
        <f t="shared" si="34"/>
        <v/>
      </c>
      <c r="N194" s="50"/>
      <c r="O194" s="99" t="str">
        <f t="shared" si="35"/>
        <v/>
      </c>
      <c r="P194" s="99" t="str">
        <f t="shared" si="36"/>
        <v/>
      </c>
      <c r="Q194" s="100" t="str">
        <f t="shared" si="29"/>
        <v/>
      </c>
      <c r="R194" s="101"/>
      <c r="S194" s="101"/>
      <c r="T194" s="101"/>
      <c r="U194" s="101"/>
      <c r="V194" s="102">
        <f t="shared" si="37"/>
        <v>0</v>
      </c>
      <c r="W194" s="103">
        <f t="shared" si="30"/>
        <v>0</v>
      </c>
      <c r="X194" s="20"/>
      <c r="Y194" s="26">
        <v>186</v>
      </c>
      <c r="Z194" s="27">
        <f t="shared" si="32"/>
        <v>9999</v>
      </c>
      <c r="AA194" s="27">
        <f t="shared" si="31"/>
        <v>9999</v>
      </c>
      <c r="AB194" s="21"/>
    </row>
    <row r="195" spans="1:28" x14ac:dyDescent="0.2">
      <c r="A195" s="28">
        <f t="shared" si="33"/>
        <v>9999</v>
      </c>
      <c r="B195" s="96">
        <v>187</v>
      </c>
      <c r="C195" s="97"/>
      <c r="D195" s="62"/>
      <c r="E195" s="61"/>
      <c r="F195" s="62"/>
      <c r="G195" s="62"/>
      <c r="H195" s="62"/>
      <c r="I195" s="62"/>
      <c r="J195" s="62"/>
      <c r="K195" s="98"/>
      <c r="L195" s="50"/>
      <c r="M195" s="99" t="str">
        <f t="shared" si="34"/>
        <v/>
      </c>
      <c r="N195" s="50"/>
      <c r="O195" s="99" t="str">
        <f t="shared" si="35"/>
        <v/>
      </c>
      <c r="P195" s="99" t="str">
        <f t="shared" si="36"/>
        <v/>
      </c>
      <c r="Q195" s="100" t="str">
        <f t="shared" si="29"/>
        <v/>
      </c>
      <c r="R195" s="101"/>
      <c r="S195" s="101"/>
      <c r="T195" s="101"/>
      <c r="U195" s="101"/>
      <c r="V195" s="102">
        <f t="shared" si="37"/>
        <v>0</v>
      </c>
      <c r="W195" s="103">
        <f t="shared" si="30"/>
        <v>0</v>
      </c>
      <c r="X195" s="20"/>
      <c r="Y195" s="26">
        <v>187</v>
      </c>
      <c r="Z195" s="27">
        <f t="shared" si="32"/>
        <v>9999</v>
      </c>
      <c r="AA195" s="27">
        <f t="shared" si="31"/>
        <v>9999</v>
      </c>
      <c r="AB195" s="21"/>
    </row>
    <row r="196" spans="1:28" x14ac:dyDescent="0.2">
      <c r="A196" s="28">
        <f t="shared" si="33"/>
        <v>9999</v>
      </c>
      <c r="B196" s="96">
        <v>188</v>
      </c>
      <c r="C196" s="97"/>
      <c r="D196" s="62"/>
      <c r="E196" s="61"/>
      <c r="F196" s="62"/>
      <c r="G196" s="62"/>
      <c r="H196" s="62"/>
      <c r="I196" s="62"/>
      <c r="J196" s="62"/>
      <c r="K196" s="98"/>
      <c r="L196" s="50"/>
      <c r="M196" s="99" t="str">
        <f t="shared" si="34"/>
        <v/>
      </c>
      <c r="N196" s="50"/>
      <c r="O196" s="99" t="str">
        <f t="shared" si="35"/>
        <v/>
      </c>
      <c r="P196" s="99" t="str">
        <f t="shared" si="36"/>
        <v/>
      </c>
      <c r="Q196" s="100" t="str">
        <f t="shared" si="29"/>
        <v/>
      </c>
      <c r="R196" s="101"/>
      <c r="S196" s="101"/>
      <c r="T196" s="101"/>
      <c r="U196" s="101"/>
      <c r="V196" s="102">
        <f t="shared" si="37"/>
        <v>0</v>
      </c>
      <c r="W196" s="103">
        <f t="shared" si="30"/>
        <v>0</v>
      </c>
      <c r="X196" s="20"/>
      <c r="Y196" s="26">
        <v>188</v>
      </c>
      <c r="Z196" s="27">
        <f t="shared" si="32"/>
        <v>9999</v>
      </c>
      <c r="AA196" s="27">
        <f t="shared" si="31"/>
        <v>9999</v>
      </c>
      <c r="AB196" s="21"/>
    </row>
    <row r="197" spans="1:28" x14ac:dyDescent="0.2">
      <c r="A197" s="28">
        <f t="shared" si="33"/>
        <v>9999</v>
      </c>
      <c r="B197" s="96">
        <v>189</v>
      </c>
      <c r="C197" s="97"/>
      <c r="D197" s="62"/>
      <c r="E197" s="61"/>
      <c r="F197" s="62"/>
      <c r="G197" s="62"/>
      <c r="H197" s="62"/>
      <c r="I197" s="62"/>
      <c r="J197" s="62"/>
      <c r="K197" s="98"/>
      <c r="L197" s="50"/>
      <c r="M197" s="99" t="str">
        <f t="shared" si="34"/>
        <v/>
      </c>
      <c r="N197" s="50"/>
      <c r="O197" s="99" t="str">
        <f t="shared" si="35"/>
        <v/>
      </c>
      <c r="P197" s="99" t="str">
        <f t="shared" si="36"/>
        <v/>
      </c>
      <c r="Q197" s="100" t="str">
        <f t="shared" si="29"/>
        <v/>
      </c>
      <c r="R197" s="101"/>
      <c r="S197" s="101"/>
      <c r="T197" s="101"/>
      <c r="U197" s="101"/>
      <c r="V197" s="102">
        <f t="shared" si="37"/>
        <v>0</v>
      </c>
      <c r="W197" s="103">
        <f t="shared" si="30"/>
        <v>0</v>
      </c>
      <c r="X197" s="20"/>
      <c r="Y197" s="26">
        <v>189</v>
      </c>
      <c r="Z197" s="27">
        <f t="shared" si="32"/>
        <v>9999</v>
      </c>
      <c r="AA197" s="27">
        <f t="shared" si="31"/>
        <v>9999</v>
      </c>
      <c r="AB197" s="21"/>
    </row>
    <row r="198" spans="1:28" x14ac:dyDescent="0.2">
      <c r="A198" s="28">
        <f t="shared" si="33"/>
        <v>9999</v>
      </c>
      <c r="B198" s="96">
        <v>190</v>
      </c>
      <c r="C198" s="97"/>
      <c r="D198" s="62"/>
      <c r="E198" s="61"/>
      <c r="F198" s="62"/>
      <c r="G198" s="62"/>
      <c r="H198" s="62"/>
      <c r="I198" s="62"/>
      <c r="J198" s="62"/>
      <c r="K198" s="98"/>
      <c r="L198" s="50"/>
      <c r="M198" s="99" t="str">
        <f t="shared" si="34"/>
        <v/>
      </c>
      <c r="N198" s="50"/>
      <c r="O198" s="99" t="str">
        <f t="shared" si="35"/>
        <v/>
      </c>
      <c r="P198" s="99" t="str">
        <f t="shared" si="36"/>
        <v/>
      </c>
      <c r="Q198" s="100" t="str">
        <f t="shared" si="29"/>
        <v/>
      </c>
      <c r="R198" s="101"/>
      <c r="S198" s="101"/>
      <c r="T198" s="101"/>
      <c r="U198" s="101"/>
      <c r="V198" s="102">
        <f t="shared" si="37"/>
        <v>0</v>
      </c>
      <c r="W198" s="103">
        <f t="shared" si="30"/>
        <v>0</v>
      </c>
      <c r="X198" s="20"/>
      <c r="Y198" s="26">
        <v>190</v>
      </c>
      <c r="Z198" s="27">
        <f t="shared" si="32"/>
        <v>9999</v>
      </c>
      <c r="AA198" s="27">
        <f t="shared" si="31"/>
        <v>9999</v>
      </c>
      <c r="AB198" s="21"/>
    </row>
    <row r="199" spans="1:28" x14ac:dyDescent="0.2">
      <c r="A199" s="28">
        <f t="shared" si="33"/>
        <v>9999</v>
      </c>
      <c r="B199" s="96">
        <v>191</v>
      </c>
      <c r="C199" s="97"/>
      <c r="D199" s="62"/>
      <c r="E199" s="61"/>
      <c r="F199" s="62"/>
      <c r="G199" s="62"/>
      <c r="H199" s="62"/>
      <c r="I199" s="62"/>
      <c r="J199" s="62"/>
      <c r="K199" s="98"/>
      <c r="L199" s="50"/>
      <c r="M199" s="99" t="str">
        <f t="shared" si="34"/>
        <v/>
      </c>
      <c r="N199" s="50"/>
      <c r="O199" s="99" t="str">
        <f t="shared" si="35"/>
        <v/>
      </c>
      <c r="P199" s="99" t="str">
        <f t="shared" si="36"/>
        <v/>
      </c>
      <c r="Q199" s="100" t="str">
        <f t="shared" si="29"/>
        <v/>
      </c>
      <c r="R199" s="101"/>
      <c r="S199" s="101"/>
      <c r="T199" s="101"/>
      <c r="U199" s="101"/>
      <c r="V199" s="102">
        <f t="shared" si="37"/>
        <v>0</v>
      </c>
      <c r="W199" s="103">
        <f t="shared" si="30"/>
        <v>0</v>
      </c>
      <c r="X199" s="20"/>
      <c r="Y199" s="26">
        <v>191</v>
      </c>
      <c r="Z199" s="27">
        <f t="shared" si="32"/>
        <v>9999</v>
      </c>
      <c r="AA199" s="27">
        <f t="shared" si="31"/>
        <v>9999</v>
      </c>
      <c r="AB199" s="21"/>
    </row>
    <row r="200" spans="1:28" x14ac:dyDescent="0.2">
      <c r="A200" s="28">
        <f t="shared" si="33"/>
        <v>9999</v>
      </c>
      <c r="B200" s="96">
        <v>192</v>
      </c>
      <c r="C200" s="97"/>
      <c r="D200" s="62"/>
      <c r="E200" s="61"/>
      <c r="F200" s="62"/>
      <c r="G200" s="62"/>
      <c r="H200" s="62"/>
      <c r="I200" s="62"/>
      <c r="J200" s="62"/>
      <c r="K200" s="98"/>
      <c r="L200" s="50"/>
      <c r="M200" s="99" t="str">
        <f t="shared" si="34"/>
        <v/>
      </c>
      <c r="N200" s="50"/>
      <c r="O200" s="99" t="str">
        <f t="shared" si="35"/>
        <v/>
      </c>
      <c r="P200" s="99" t="str">
        <f t="shared" si="36"/>
        <v/>
      </c>
      <c r="Q200" s="100" t="str">
        <f t="shared" si="29"/>
        <v/>
      </c>
      <c r="R200" s="101"/>
      <c r="S200" s="101"/>
      <c r="T200" s="101"/>
      <c r="U200" s="101"/>
      <c r="V200" s="102">
        <f t="shared" si="37"/>
        <v>0</v>
      </c>
      <c r="W200" s="103">
        <f t="shared" si="30"/>
        <v>0</v>
      </c>
      <c r="X200" s="20"/>
      <c r="Y200" s="26">
        <v>192</v>
      </c>
      <c r="Z200" s="27">
        <f t="shared" si="32"/>
        <v>9999</v>
      </c>
      <c r="AA200" s="27">
        <f t="shared" si="31"/>
        <v>9999</v>
      </c>
      <c r="AB200" s="21"/>
    </row>
    <row r="201" spans="1:28" x14ac:dyDescent="0.2">
      <c r="A201" s="28">
        <f t="shared" si="33"/>
        <v>9999</v>
      </c>
      <c r="B201" s="96">
        <v>193</v>
      </c>
      <c r="C201" s="97"/>
      <c r="D201" s="62"/>
      <c r="E201" s="61"/>
      <c r="F201" s="62"/>
      <c r="G201" s="62"/>
      <c r="H201" s="62"/>
      <c r="I201" s="62"/>
      <c r="J201" s="62"/>
      <c r="K201" s="98"/>
      <c r="L201" s="50"/>
      <c r="M201" s="99" t="str">
        <f t="shared" si="34"/>
        <v/>
      </c>
      <c r="N201" s="50"/>
      <c r="O201" s="99" t="str">
        <f t="shared" si="35"/>
        <v/>
      </c>
      <c r="P201" s="99" t="str">
        <f t="shared" si="36"/>
        <v/>
      </c>
      <c r="Q201" s="100" t="str">
        <f t="shared" ref="Q201:Q264" si="38">IF(L201="","",IF(ISERROR(P201/L201),0,P201/L201))</f>
        <v/>
      </c>
      <c r="R201" s="101"/>
      <c r="S201" s="101"/>
      <c r="T201" s="101"/>
      <c r="U201" s="101"/>
      <c r="V201" s="102">
        <f t="shared" si="37"/>
        <v>0</v>
      </c>
      <c r="W201" s="103">
        <f t="shared" si="30"/>
        <v>0</v>
      </c>
      <c r="X201" s="20"/>
      <c r="Y201" s="26">
        <v>193</v>
      </c>
      <c r="Z201" s="27">
        <f t="shared" si="32"/>
        <v>9999</v>
      </c>
      <c r="AA201" s="27">
        <f t="shared" si="31"/>
        <v>9999</v>
      </c>
      <c r="AB201" s="21"/>
    </row>
    <row r="202" spans="1:28" x14ac:dyDescent="0.2">
      <c r="A202" s="28">
        <f t="shared" si="33"/>
        <v>9999</v>
      </c>
      <c r="B202" s="96">
        <v>194</v>
      </c>
      <c r="C202" s="97"/>
      <c r="D202" s="62"/>
      <c r="E202" s="61"/>
      <c r="F202" s="62"/>
      <c r="G202" s="62"/>
      <c r="H202" s="62"/>
      <c r="I202" s="62"/>
      <c r="J202" s="62"/>
      <c r="K202" s="98"/>
      <c r="L202" s="50"/>
      <c r="M202" s="99" t="str">
        <f t="shared" si="34"/>
        <v/>
      </c>
      <c r="N202" s="50"/>
      <c r="O202" s="99" t="str">
        <f t="shared" si="35"/>
        <v/>
      </c>
      <c r="P202" s="99" t="str">
        <f t="shared" si="36"/>
        <v/>
      </c>
      <c r="Q202" s="100" t="str">
        <f t="shared" si="38"/>
        <v/>
      </c>
      <c r="R202" s="101"/>
      <c r="S202" s="101"/>
      <c r="T202" s="101"/>
      <c r="U202" s="101"/>
      <c r="V202" s="102">
        <f t="shared" si="37"/>
        <v>0</v>
      </c>
      <c r="W202" s="103">
        <f t="shared" ref="W202:W265" si="39">IF(ISNUMBER(L202),V202*L202,0)</f>
        <v>0</v>
      </c>
      <c r="X202" s="20"/>
      <c r="Y202" s="26">
        <v>194</v>
      </c>
      <c r="Z202" s="27">
        <f t="shared" si="32"/>
        <v>9999</v>
      </c>
      <c r="AA202" s="27">
        <f t="shared" ref="AA202:AA265" si="40">SMALL($Z$9:$Z$709,Y202)</f>
        <v>9999</v>
      </c>
      <c r="AB202" s="21"/>
    </row>
    <row r="203" spans="1:28" x14ac:dyDescent="0.2">
      <c r="A203" s="28">
        <f t="shared" si="33"/>
        <v>9999</v>
      </c>
      <c r="B203" s="96">
        <v>195</v>
      </c>
      <c r="C203" s="97"/>
      <c r="D203" s="62"/>
      <c r="E203" s="61"/>
      <c r="F203" s="62"/>
      <c r="G203" s="62"/>
      <c r="H203" s="62"/>
      <c r="I203" s="62"/>
      <c r="J203" s="62"/>
      <c r="K203" s="98"/>
      <c r="L203" s="50"/>
      <c r="M203" s="99" t="str">
        <f t="shared" si="34"/>
        <v/>
      </c>
      <c r="N203" s="50"/>
      <c r="O203" s="99" t="str">
        <f t="shared" si="35"/>
        <v/>
      </c>
      <c r="P203" s="99" t="str">
        <f t="shared" si="36"/>
        <v/>
      </c>
      <c r="Q203" s="100" t="str">
        <f t="shared" si="38"/>
        <v/>
      </c>
      <c r="R203" s="101"/>
      <c r="S203" s="101"/>
      <c r="T203" s="101"/>
      <c r="U203" s="101"/>
      <c r="V203" s="102">
        <f t="shared" si="37"/>
        <v>0</v>
      </c>
      <c r="W203" s="103">
        <f t="shared" si="39"/>
        <v>0</v>
      </c>
      <c r="X203" s="20"/>
      <c r="Y203" s="26">
        <v>195</v>
      </c>
      <c r="Z203" s="27">
        <f t="shared" si="32"/>
        <v>9999</v>
      </c>
      <c r="AA203" s="27">
        <f t="shared" si="40"/>
        <v>9999</v>
      </c>
      <c r="AB203" s="21"/>
    </row>
    <row r="204" spans="1:28" x14ac:dyDescent="0.2">
      <c r="A204" s="28">
        <f t="shared" si="33"/>
        <v>9999</v>
      </c>
      <c r="B204" s="96">
        <v>196</v>
      </c>
      <c r="C204" s="97"/>
      <c r="D204" s="62"/>
      <c r="E204" s="61"/>
      <c r="F204" s="62"/>
      <c r="G204" s="62"/>
      <c r="H204" s="62"/>
      <c r="I204" s="62"/>
      <c r="J204" s="62"/>
      <c r="K204" s="98"/>
      <c r="L204" s="50"/>
      <c r="M204" s="99" t="str">
        <f t="shared" si="34"/>
        <v/>
      </c>
      <c r="N204" s="50"/>
      <c r="O204" s="99" t="str">
        <f t="shared" si="35"/>
        <v/>
      </c>
      <c r="P204" s="99" t="str">
        <f t="shared" si="36"/>
        <v/>
      </c>
      <c r="Q204" s="100" t="str">
        <f t="shared" si="38"/>
        <v/>
      </c>
      <c r="R204" s="101"/>
      <c r="S204" s="101"/>
      <c r="T204" s="101"/>
      <c r="U204" s="101"/>
      <c r="V204" s="102">
        <f t="shared" si="37"/>
        <v>0</v>
      </c>
      <c r="W204" s="103">
        <f t="shared" si="39"/>
        <v>0</v>
      </c>
      <c r="X204" s="20"/>
      <c r="Y204" s="26">
        <v>196</v>
      </c>
      <c r="Z204" s="27">
        <f t="shared" si="32"/>
        <v>9999</v>
      </c>
      <c r="AA204" s="27">
        <f t="shared" si="40"/>
        <v>9999</v>
      </c>
      <c r="AB204" s="21"/>
    </row>
    <row r="205" spans="1:28" x14ac:dyDescent="0.2">
      <c r="A205" s="28">
        <f t="shared" si="33"/>
        <v>9999</v>
      </c>
      <c r="B205" s="96">
        <v>197</v>
      </c>
      <c r="C205" s="97"/>
      <c r="D205" s="62"/>
      <c r="E205" s="61"/>
      <c r="F205" s="62"/>
      <c r="G205" s="62"/>
      <c r="H205" s="62"/>
      <c r="I205" s="62"/>
      <c r="J205" s="62"/>
      <c r="K205" s="98"/>
      <c r="L205" s="50"/>
      <c r="M205" s="99" t="str">
        <f t="shared" si="34"/>
        <v/>
      </c>
      <c r="N205" s="50"/>
      <c r="O205" s="99" t="str">
        <f t="shared" si="35"/>
        <v/>
      </c>
      <c r="P205" s="99" t="str">
        <f t="shared" si="36"/>
        <v/>
      </c>
      <c r="Q205" s="100" t="str">
        <f t="shared" si="38"/>
        <v/>
      </c>
      <c r="R205" s="101"/>
      <c r="S205" s="101"/>
      <c r="T205" s="101"/>
      <c r="U205" s="101"/>
      <c r="V205" s="102">
        <f t="shared" si="37"/>
        <v>0</v>
      </c>
      <c r="W205" s="103">
        <f t="shared" si="39"/>
        <v>0</v>
      </c>
      <c r="X205" s="20"/>
      <c r="Y205" s="26">
        <v>197</v>
      </c>
      <c r="Z205" s="27">
        <f t="shared" si="32"/>
        <v>9999</v>
      </c>
      <c r="AA205" s="27">
        <f t="shared" si="40"/>
        <v>9999</v>
      </c>
      <c r="AB205" s="21"/>
    </row>
    <row r="206" spans="1:28" x14ac:dyDescent="0.2">
      <c r="A206" s="28">
        <f t="shared" si="33"/>
        <v>9999</v>
      </c>
      <c r="B206" s="96">
        <v>198</v>
      </c>
      <c r="C206" s="97"/>
      <c r="D206" s="62"/>
      <c r="E206" s="61"/>
      <c r="F206" s="62"/>
      <c r="G206" s="62"/>
      <c r="H206" s="62"/>
      <c r="I206" s="62"/>
      <c r="J206" s="62"/>
      <c r="K206" s="98"/>
      <c r="L206" s="50"/>
      <c r="M206" s="99" t="str">
        <f t="shared" si="34"/>
        <v/>
      </c>
      <c r="N206" s="50"/>
      <c r="O206" s="99" t="str">
        <f t="shared" si="35"/>
        <v/>
      </c>
      <c r="P206" s="99" t="str">
        <f t="shared" si="36"/>
        <v/>
      </c>
      <c r="Q206" s="100" t="str">
        <f t="shared" si="38"/>
        <v/>
      </c>
      <c r="R206" s="101"/>
      <c r="S206" s="101"/>
      <c r="T206" s="101"/>
      <c r="U206" s="101"/>
      <c r="V206" s="102">
        <f t="shared" si="37"/>
        <v>0</v>
      </c>
      <c r="W206" s="103">
        <f t="shared" si="39"/>
        <v>0</v>
      </c>
      <c r="X206" s="20"/>
      <c r="Y206" s="26">
        <v>198</v>
      </c>
      <c r="Z206" s="27">
        <f t="shared" si="32"/>
        <v>9999</v>
      </c>
      <c r="AA206" s="27">
        <f t="shared" si="40"/>
        <v>9999</v>
      </c>
      <c r="AB206" s="21"/>
    </row>
    <row r="207" spans="1:28" x14ac:dyDescent="0.2">
      <c r="A207" s="28">
        <f t="shared" si="33"/>
        <v>9999</v>
      </c>
      <c r="B207" s="96">
        <v>199</v>
      </c>
      <c r="C207" s="97"/>
      <c r="D207" s="62"/>
      <c r="E207" s="61"/>
      <c r="F207" s="62"/>
      <c r="G207" s="62"/>
      <c r="H207" s="62"/>
      <c r="I207" s="62"/>
      <c r="J207" s="62"/>
      <c r="K207" s="98"/>
      <c r="L207" s="50"/>
      <c r="M207" s="99" t="str">
        <f t="shared" si="34"/>
        <v/>
      </c>
      <c r="N207" s="50"/>
      <c r="O207" s="99" t="str">
        <f t="shared" si="35"/>
        <v/>
      </c>
      <c r="P207" s="99" t="str">
        <f t="shared" si="36"/>
        <v/>
      </c>
      <c r="Q207" s="100" t="str">
        <f t="shared" si="38"/>
        <v/>
      </c>
      <c r="R207" s="101"/>
      <c r="S207" s="101"/>
      <c r="T207" s="101"/>
      <c r="U207" s="101"/>
      <c r="V207" s="102">
        <f t="shared" si="37"/>
        <v>0</v>
      </c>
      <c r="W207" s="103">
        <f t="shared" si="39"/>
        <v>0</v>
      </c>
      <c r="X207" s="20"/>
      <c r="Y207" s="26">
        <v>199</v>
      </c>
      <c r="Z207" s="27">
        <f t="shared" si="32"/>
        <v>9999</v>
      </c>
      <c r="AA207" s="27">
        <f t="shared" si="40"/>
        <v>9999</v>
      </c>
      <c r="AB207" s="21"/>
    </row>
    <row r="208" spans="1:28" x14ac:dyDescent="0.2">
      <c r="A208" s="28">
        <f t="shared" si="33"/>
        <v>9999</v>
      </c>
      <c r="B208" s="96">
        <v>200</v>
      </c>
      <c r="C208" s="97"/>
      <c r="D208" s="62"/>
      <c r="E208" s="61"/>
      <c r="F208" s="62"/>
      <c r="G208" s="62"/>
      <c r="H208" s="62"/>
      <c r="I208" s="62"/>
      <c r="J208" s="62"/>
      <c r="K208" s="98"/>
      <c r="L208" s="50"/>
      <c r="M208" s="99" t="str">
        <f t="shared" si="34"/>
        <v/>
      </c>
      <c r="N208" s="50"/>
      <c r="O208" s="99" t="str">
        <f t="shared" si="35"/>
        <v/>
      </c>
      <c r="P208" s="99" t="str">
        <f t="shared" si="36"/>
        <v/>
      </c>
      <c r="Q208" s="100" t="str">
        <f t="shared" si="38"/>
        <v/>
      </c>
      <c r="R208" s="101"/>
      <c r="S208" s="101"/>
      <c r="T208" s="101"/>
      <c r="U208" s="101"/>
      <c r="V208" s="102">
        <f t="shared" si="37"/>
        <v>0</v>
      </c>
      <c r="W208" s="103">
        <f t="shared" si="39"/>
        <v>0</v>
      </c>
      <c r="X208" s="20"/>
      <c r="Y208" s="26">
        <v>200</v>
      </c>
      <c r="Z208" s="27">
        <f t="shared" si="32"/>
        <v>9999</v>
      </c>
      <c r="AA208" s="27">
        <f t="shared" si="40"/>
        <v>9999</v>
      </c>
      <c r="AB208" s="21"/>
    </row>
    <row r="209" spans="1:28" x14ac:dyDescent="0.2">
      <c r="A209" s="28">
        <f t="shared" si="33"/>
        <v>9999</v>
      </c>
      <c r="B209" s="96">
        <v>201</v>
      </c>
      <c r="C209" s="97"/>
      <c r="D209" s="62"/>
      <c r="E209" s="61"/>
      <c r="F209" s="62"/>
      <c r="G209" s="62"/>
      <c r="H209" s="62"/>
      <c r="I209" s="62"/>
      <c r="J209" s="62"/>
      <c r="K209" s="98"/>
      <c r="L209" s="50"/>
      <c r="M209" s="99" t="str">
        <f t="shared" si="34"/>
        <v/>
      </c>
      <c r="N209" s="50"/>
      <c r="O209" s="99" t="str">
        <f t="shared" si="35"/>
        <v/>
      </c>
      <c r="P209" s="99" t="str">
        <f t="shared" si="36"/>
        <v/>
      </c>
      <c r="Q209" s="100" t="str">
        <f t="shared" si="38"/>
        <v/>
      </c>
      <c r="R209" s="101"/>
      <c r="S209" s="101"/>
      <c r="T209" s="101"/>
      <c r="U209" s="101"/>
      <c r="V209" s="102">
        <f t="shared" si="37"/>
        <v>0</v>
      </c>
      <c r="W209" s="103">
        <f t="shared" si="39"/>
        <v>0</v>
      </c>
      <c r="X209" s="20"/>
      <c r="Y209" s="26">
        <v>201</v>
      </c>
      <c r="Z209" s="27">
        <f t="shared" si="32"/>
        <v>9999</v>
      </c>
      <c r="AA209" s="27">
        <f t="shared" si="40"/>
        <v>9999</v>
      </c>
      <c r="AB209" s="21"/>
    </row>
    <row r="210" spans="1:28" x14ac:dyDescent="0.2">
      <c r="A210" s="28">
        <f t="shared" si="33"/>
        <v>9999</v>
      </c>
      <c r="B210" s="96">
        <v>202</v>
      </c>
      <c r="C210" s="97"/>
      <c r="D210" s="62"/>
      <c r="E210" s="61"/>
      <c r="F210" s="62"/>
      <c r="G210" s="62"/>
      <c r="H210" s="62"/>
      <c r="I210" s="62"/>
      <c r="J210" s="62"/>
      <c r="K210" s="98"/>
      <c r="L210" s="50"/>
      <c r="M210" s="99" t="str">
        <f t="shared" si="34"/>
        <v/>
      </c>
      <c r="N210" s="50"/>
      <c r="O210" s="99" t="str">
        <f t="shared" si="35"/>
        <v/>
      </c>
      <c r="P210" s="99" t="str">
        <f t="shared" si="36"/>
        <v/>
      </c>
      <c r="Q210" s="100" t="str">
        <f t="shared" si="38"/>
        <v/>
      </c>
      <c r="R210" s="101"/>
      <c r="S210" s="101"/>
      <c r="T210" s="101"/>
      <c r="U210" s="101"/>
      <c r="V210" s="102">
        <f t="shared" si="37"/>
        <v>0</v>
      </c>
      <c r="W210" s="103">
        <f t="shared" si="39"/>
        <v>0</v>
      </c>
      <c r="X210" s="20"/>
      <c r="Y210" s="26">
        <v>202</v>
      </c>
      <c r="Z210" s="27">
        <f t="shared" si="32"/>
        <v>9999</v>
      </c>
      <c r="AA210" s="27">
        <f t="shared" si="40"/>
        <v>9999</v>
      </c>
      <c r="AB210" s="21"/>
    </row>
    <row r="211" spans="1:28" x14ac:dyDescent="0.2">
      <c r="A211" s="28">
        <f t="shared" si="33"/>
        <v>9999</v>
      </c>
      <c r="B211" s="96">
        <v>203</v>
      </c>
      <c r="C211" s="97"/>
      <c r="D211" s="62"/>
      <c r="E211" s="61"/>
      <c r="F211" s="62"/>
      <c r="G211" s="62"/>
      <c r="H211" s="62"/>
      <c r="I211" s="62"/>
      <c r="J211" s="62"/>
      <c r="K211" s="98"/>
      <c r="L211" s="50"/>
      <c r="M211" s="99" t="str">
        <f t="shared" si="34"/>
        <v/>
      </c>
      <c r="N211" s="50"/>
      <c r="O211" s="99" t="str">
        <f t="shared" si="35"/>
        <v/>
      </c>
      <c r="P211" s="99" t="str">
        <f t="shared" si="36"/>
        <v/>
      </c>
      <c r="Q211" s="100" t="str">
        <f t="shared" si="38"/>
        <v/>
      </c>
      <c r="R211" s="101"/>
      <c r="S211" s="101"/>
      <c r="T211" s="101"/>
      <c r="U211" s="101"/>
      <c r="V211" s="102">
        <f t="shared" si="37"/>
        <v>0</v>
      </c>
      <c r="W211" s="103">
        <f t="shared" si="39"/>
        <v>0</v>
      </c>
      <c r="X211" s="20"/>
      <c r="Y211" s="26">
        <v>203</v>
      </c>
      <c r="Z211" s="27">
        <f t="shared" si="32"/>
        <v>9999</v>
      </c>
      <c r="AA211" s="27">
        <f t="shared" si="40"/>
        <v>9999</v>
      </c>
      <c r="AB211" s="21"/>
    </row>
    <row r="212" spans="1:28" x14ac:dyDescent="0.2">
      <c r="A212" s="28">
        <f t="shared" si="33"/>
        <v>9999</v>
      </c>
      <c r="B212" s="96">
        <v>204</v>
      </c>
      <c r="C212" s="97"/>
      <c r="D212" s="62"/>
      <c r="E212" s="61"/>
      <c r="F212" s="62"/>
      <c r="G212" s="62"/>
      <c r="H212" s="62"/>
      <c r="I212" s="62"/>
      <c r="J212" s="62"/>
      <c r="K212" s="98"/>
      <c r="L212" s="50"/>
      <c r="M212" s="99" t="str">
        <f t="shared" si="34"/>
        <v/>
      </c>
      <c r="N212" s="50"/>
      <c r="O212" s="99" t="str">
        <f t="shared" si="35"/>
        <v/>
      </c>
      <c r="P212" s="99" t="str">
        <f t="shared" si="36"/>
        <v/>
      </c>
      <c r="Q212" s="100" t="str">
        <f t="shared" si="38"/>
        <v/>
      </c>
      <c r="R212" s="101"/>
      <c r="S212" s="101"/>
      <c r="T212" s="101"/>
      <c r="U212" s="101"/>
      <c r="V212" s="102">
        <f t="shared" si="37"/>
        <v>0</v>
      </c>
      <c r="W212" s="103">
        <f t="shared" si="39"/>
        <v>0</v>
      </c>
      <c r="X212" s="20"/>
      <c r="Y212" s="26">
        <v>204</v>
      </c>
      <c r="Z212" s="27">
        <f t="shared" si="32"/>
        <v>9999</v>
      </c>
      <c r="AA212" s="27">
        <f t="shared" si="40"/>
        <v>9999</v>
      </c>
      <c r="AB212" s="21"/>
    </row>
    <row r="213" spans="1:28" x14ac:dyDescent="0.2">
      <c r="A213" s="28">
        <f t="shared" si="33"/>
        <v>9999</v>
      </c>
      <c r="B213" s="96">
        <v>205</v>
      </c>
      <c r="C213" s="97"/>
      <c r="D213" s="62"/>
      <c r="E213" s="61"/>
      <c r="F213" s="62"/>
      <c r="G213" s="62"/>
      <c r="H213" s="62"/>
      <c r="I213" s="62"/>
      <c r="J213" s="62"/>
      <c r="K213" s="98"/>
      <c r="L213" s="50"/>
      <c r="M213" s="99" t="str">
        <f t="shared" si="34"/>
        <v/>
      </c>
      <c r="N213" s="50"/>
      <c r="O213" s="99" t="str">
        <f t="shared" si="35"/>
        <v/>
      </c>
      <c r="P213" s="99" t="str">
        <f t="shared" si="36"/>
        <v/>
      </c>
      <c r="Q213" s="100" t="str">
        <f t="shared" si="38"/>
        <v/>
      </c>
      <c r="R213" s="101"/>
      <c r="S213" s="101"/>
      <c r="T213" s="101"/>
      <c r="U213" s="101"/>
      <c r="V213" s="102">
        <f t="shared" si="37"/>
        <v>0</v>
      </c>
      <c r="W213" s="103">
        <f t="shared" si="39"/>
        <v>0</v>
      </c>
      <c r="X213" s="20"/>
      <c r="Y213" s="26">
        <v>205</v>
      </c>
      <c r="Z213" s="27">
        <f t="shared" ref="Z213:Z276" si="41">IF(AND($AD$3="code ok",U213&lt;&gt;0),ROW(),9999)</f>
        <v>9999</v>
      </c>
      <c r="AA213" s="27">
        <f t="shared" si="40"/>
        <v>9999</v>
      </c>
      <c r="AB213" s="21"/>
    </row>
    <row r="214" spans="1:28" x14ac:dyDescent="0.2">
      <c r="A214" s="28">
        <f t="shared" si="33"/>
        <v>9999</v>
      </c>
      <c r="B214" s="96">
        <v>206</v>
      </c>
      <c r="C214" s="97"/>
      <c r="D214" s="62"/>
      <c r="E214" s="61"/>
      <c r="F214" s="62"/>
      <c r="G214" s="62"/>
      <c r="H214" s="62"/>
      <c r="I214" s="62"/>
      <c r="J214" s="62"/>
      <c r="K214" s="98"/>
      <c r="L214" s="50"/>
      <c r="M214" s="99" t="str">
        <f t="shared" si="34"/>
        <v/>
      </c>
      <c r="N214" s="50"/>
      <c r="O214" s="99" t="str">
        <f t="shared" si="35"/>
        <v/>
      </c>
      <c r="P214" s="99" t="str">
        <f t="shared" si="36"/>
        <v/>
      </c>
      <c r="Q214" s="100" t="str">
        <f t="shared" si="38"/>
        <v/>
      </c>
      <c r="R214" s="101"/>
      <c r="S214" s="101"/>
      <c r="T214" s="101"/>
      <c r="U214" s="101"/>
      <c r="V214" s="102">
        <f t="shared" si="37"/>
        <v>0</v>
      </c>
      <c r="W214" s="103">
        <f t="shared" si="39"/>
        <v>0</v>
      </c>
      <c r="X214" s="20"/>
      <c r="Y214" s="26">
        <v>206</v>
      </c>
      <c r="Z214" s="27">
        <f t="shared" si="41"/>
        <v>9999</v>
      </c>
      <c r="AA214" s="27">
        <f t="shared" si="40"/>
        <v>9999</v>
      </c>
      <c r="AB214" s="21"/>
    </row>
    <row r="215" spans="1:28" x14ac:dyDescent="0.2">
      <c r="A215" s="28">
        <f t="shared" si="33"/>
        <v>9999</v>
      </c>
      <c r="B215" s="96">
        <v>207</v>
      </c>
      <c r="C215" s="97"/>
      <c r="D215" s="62"/>
      <c r="E215" s="61"/>
      <c r="F215" s="62"/>
      <c r="G215" s="62"/>
      <c r="H215" s="62"/>
      <c r="I215" s="62"/>
      <c r="J215" s="62"/>
      <c r="K215" s="98"/>
      <c r="L215" s="50"/>
      <c r="M215" s="99" t="str">
        <f t="shared" si="34"/>
        <v/>
      </c>
      <c r="N215" s="50"/>
      <c r="O215" s="99" t="str">
        <f t="shared" si="35"/>
        <v/>
      </c>
      <c r="P215" s="99" t="str">
        <f t="shared" si="36"/>
        <v/>
      </c>
      <c r="Q215" s="100" t="str">
        <f t="shared" si="38"/>
        <v/>
      </c>
      <c r="R215" s="101"/>
      <c r="S215" s="101"/>
      <c r="T215" s="101"/>
      <c r="U215" s="101"/>
      <c r="V215" s="102">
        <f t="shared" si="37"/>
        <v>0</v>
      </c>
      <c r="W215" s="103">
        <f t="shared" si="39"/>
        <v>0</v>
      </c>
      <c r="X215" s="20"/>
      <c r="Y215" s="26">
        <v>207</v>
      </c>
      <c r="Z215" s="27">
        <f t="shared" si="41"/>
        <v>9999</v>
      </c>
      <c r="AA215" s="27">
        <f t="shared" si="40"/>
        <v>9999</v>
      </c>
      <c r="AB215" s="21"/>
    </row>
    <row r="216" spans="1:28" x14ac:dyDescent="0.2">
      <c r="A216" s="28">
        <f t="shared" si="33"/>
        <v>9999</v>
      </c>
      <c r="B216" s="96">
        <v>208</v>
      </c>
      <c r="C216" s="97"/>
      <c r="D216" s="62"/>
      <c r="E216" s="61"/>
      <c r="F216" s="62"/>
      <c r="G216" s="62"/>
      <c r="H216" s="62"/>
      <c r="I216" s="62"/>
      <c r="J216" s="62"/>
      <c r="K216" s="98"/>
      <c r="L216" s="50"/>
      <c r="M216" s="99" t="str">
        <f t="shared" si="34"/>
        <v/>
      </c>
      <c r="N216" s="50"/>
      <c r="O216" s="99" t="str">
        <f t="shared" si="35"/>
        <v/>
      </c>
      <c r="P216" s="99" t="str">
        <f t="shared" si="36"/>
        <v/>
      </c>
      <c r="Q216" s="100" t="str">
        <f t="shared" si="38"/>
        <v/>
      </c>
      <c r="R216" s="101"/>
      <c r="S216" s="101"/>
      <c r="T216" s="101"/>
      <c r="U216" s="101"/>
      <c r="V216" s="102">
        <f t="shared" si="37"/>
        <v>0</v>
      </c>
      <c r="W216" s="103">
        <f t="shared" si="39"/>
        <v>0</v>
      </c>
      <c r="X216" s="20"/>
      <c r="Y216" s="26">
        <v>208</v>
      </c>
      <c r="Z216" s="27">
        <f t="shared" si="41"/>
        <v>9999</v>
      </c>
      <c r="AA216" s="27">
        <f t="shared" si="40"/>
        <v>9999</v>
      </c>
      <c r="AB216" s="21"/>
    </row>
    <row r="217" spans="1:28" x14ac:dyDescent="0.2">
      <c r="A217" s="28">
        <f t="shared" si="33"/>
        <v>9999</v>
      </c>
      <c r="B217" s="96">
        <v>209</v>
      </c>
      <c r="C217" s="97"/>
      <c r="D217" s="62"/>
      <c r="E217" s="61"/>
      <c r="F217" s="62"/>
      <c r="G217" s="62"/>
      <c r="H217" s="62"/>
      <c r="I217" s="62"/>
      <c r="J217" s="62"/>
      <c r="K217" s="98"/>
      <c r="L217" s="50"/>
      <c r="M217" s="99" t="str">
        <f t="shared" si="34"/>
        <v/>
      </c>
      <c r="N217" s="50"/>
      <c r="O217" s="99" t="str">
        <f t="shared" si="35"/>
        <v/>
      </c>
      <c r="P217" s="99" t="str">
        <f t="shared" si="36"/>
        <v/>
      </c>
      <c r="Q217" s="100" t="str">
        <f t="shared" si="38"/>
        <v/>
      </c>
      <c r="R217" s="101"/>
      <c r="S217" s="101"/>
      <c r="T217" s="101"/>
      <c r="U217" s="101"/>
      <c r="V217" s="102">
        <f t="shared" si="37"/>
        <v>0</v>
      </c>
      <c r="W217" s="103">
        <f t="shared" si="39"/>
        <v>0</v>
      </c>
      <c r="X217" s="20"/>
      <c r="Y217" s="26">
        <v>209</v>
      </c>
      <c r="Z217" s="27">
        <f t="shared" si="41"/>
        <v>9999</v>
      </c>
      <c r="AA217" s="27">
        <f t="shared" si="40"/>
        <v>9999</v>
      </c>
      <c r="AB217" s="21"/>
    </row>
    <row r="218" spans="1:28" x14ac:dyDescent="0.2">
      <c r="A218" s="28">
        <f t="shared" si="33"/>
        <v>9999</v>
      </c>
      <c r="B218" s="96">
        <v>210</v>
      </c>
      <c r="C218" s="97"/>
      <c r="D218" s="62"/>
      <c r="E218" s="61"/>
      <c r="F218" s="62"/>
      <c r="G218" s="62"/>
      <c r="H218" s="62"/>
      <c r="I218" s="62"/>
      <c r="J218" s="62"/>
      <c r="K218" s="98"/>
      <c r="L218" s="50"/>
      <c r="M218" s="99" t="str">
        <f t="shared" si="34"/>
        <v/>
      </c>
      <c r="N218" s="50"/>
      <c r="O218" s="99" t="str">
        <f t="shared" si="35"/>
        <v/>
      </c>
      <c r="P218" s="99" t="str">
        <f t="shared" si="36"/>
        <v/>
      </c>
      <c r="Q218" s="100" t="str">
        <f t="shared" si="38"/>
        <v/>
      </c>
      <c r="R218" s="101"/>
      <c r="S218" s="101"/>
      <c r="T218" s="101"/>
      <c r="U218" s="101"/>
      <c r="V218" s="102">
        <f t="shared" si="37"/>
        <v>0</v>
      </c>
      <c r="W218" s="103">
        <f t="shared" si="39"/>
        <v>0</v>
      </c>
      <c r="X218" s="20"/>
      <c r="Y218" s="26">
        <v>210</v>
      </c>
      <c r="Z218" s="27">
        <f t="shared" si="41"/>
        <v>9999</v>
      </c>
      <c r="AA218" s="27">
        <f t="shared" si="40"/>
        <v>9999</v>
      </c>
      <c r="AB218" s="21"/>
    </row>
    <row r="219" spans="1:28" x14ac:dyDescent="0.2">
      <c r="A219" s="28">
        <f t="shared" si="33"/>
        <v>9999</v>
      </c>
      <c r="B219" s="96">
        <v>211</v>
      </c>
      <c r="C219" s="97"/>
      <c r="D219" s="62"/>
      <c r="E219" s="61"/>
      <c r="F219" s="62"/>
      <c r="G219" s="62"/>
      <c r="H219" s="62"/>
      <c r="I219" s="62"/>
      <c r="J219" s="62"/>
      <c r="K219" s="98"/>
      <c r="L219" s="50"/>
      <c r="M219" s="99" t="str">
        <f t="shared" si="34"/>
        <v/>
      </c>
      <c r="N219" s="50"/>
      <c r="O219" s="99" t="str">
        <f t="shared" si="35"/>
        <v/>
      </c>
      <c r="P219" s="99" t="str">
        <f t="shared" si="36"/>
        <v/>
      </c>
      <c r="Q219" s="100" t="str">
        <f t="shared" si="38"/>
        <v/>
      </c>
      <c r="R219" s="101"/>
      <c r="S219" s="101"/>
      <c r="T219" s="101"/>
      <c r="U219" s="101"/>
      <c r="V219" s="102">
        <f t="shared" si="37"/>
        <v>0</v>
      </c>
      <c r="W219" s="103">
        <f t="shared" si="39"/>
        <v>0</v>
      </c>
      <c r="X219" s="20"/>
      <c r="Y219" s="26">
        <v>211</v>
      </c>
      <c r="Z219" s="27">
        <f t="shared" si="41"/>
        <v>9999</v>
      </c>
      <c r="AA219" s="27">
        <f t="shared" si="40"/>
        <v>9999</v>
      </c>
      <c r="AB219" s="21"/>
    </row>
    <row r="220" spans="1:28" x14ac:dyDescent="0.2">
      <c r="A220" s="28">
        <f t="shared" si="33"/>
        <v>9999</v>
      </c>
      <c r="B220" s="96">
        <v>212</v>
      </c>
      <c r="C220" s="97"/>
      <c r="D220" s="62"/>
      <c r="E220" s="61"/>
      <c r="F220" s="62"/>
      <c r="G220" s="62"/>
      <c r="H220" s="62"/>
      <c r="I220" s="62"/>
      <c r="J220" s="62"/>
      <c r="K220" s="98"/>
      <c r="L220" s="50"/>
      <c r="M220" s="99" t="str">
        <f t="shared" si="34"/>
        <v/>
      </c>
      <c r="N220" s="50"/>
      <c r="O220" s="99" t="str">
        <f t="shared" si="35"/>
        <v/>
      </c>
      <c r="P220" s="99" t="str">
        <f t="shared" si="36"/>
        <v/>
      </c>
      <c r="Q220" s="100" t="str">
        <f t="shared" si="38"/>
        <v/>
      </c>
      <c r="R220" s="101"/>
      <c r="S220" s="101"/>
      <c r="T220" s="101"/>
      <c r="U220" s="101"/>
      <c r="V220" s="102">
        <f t="shared" si="37"/>
        <v>0</v>
      </c>
      <c r="W220" s="103">
        <f t="shared" si="39"/>
        <v>0</v>
      </c>
      <c r="X220" s="20"/>
      <c r="Y220" s="26">
        <v>212</v>
      </c>
      <c r="Z220" s="27">
        <f t="shared" si="41"/>
        <v>9999</v>
      </c>
      <c r="AA220" s="27">
        <f t="shared" si="40"/>
        <v>9999</v>
      </c>
      <c r="AB220" s="21"/>
    </row>
    <row r="221" spans="1:28" x14ac:dyDescent="0.2">
      <c r="A221" s="28">
        <f t="shared" si="33"/>
        <v>9999</v>
      </c>
      <c r="B221" s="96">
        <v>213</v>
      </c>
      <c r="C221" s="97"/>
      <c r="D221" s="62"/>
      <c r="E221" s="61"/>
      <c r="F221" s="62"/>
      <c r="G221" s="62"/>
      <c r="H221" s="62"/>
      <c r="I221" s="62"/>
      <c r="J221" s="62"/>
      <c r="K221" s="98"/>
      <c r="L221" s="50"/>
      <c r="M221" s="99" t="str">
        <f t="shared" si="34"/>
        <v/>
      </c>
      <c r="N221" s="50"/>
      <c r="O221" s="99" t="str">
        <f t="shared" si="35"/>
        <v/>
      </c>
      <c r="P221" s="99" t="str">
        <f t="shared" si="36"/>
        <v/>
      </c>
      <c r="Q221" s="100" t="str">
        <f t="shared" si="38"/>
        <v/>
      </c>
      <c r="R221" s="101"/>
      <c r="S221" s="101"/>
      <c r="T221" s="101"/>
      <c r="U221" s="101"/>
      <c r="V221" s="102">
        <f t="shared" si="37"/>
        <v>0</v>
      </c>
      <c r="W221" s="103">
        <f t="shared" si="39"/>
        <v>0</v>
      </c>
      <c r="X221" s="20"/>
      <c r="Y221" s="26">
        <v>213</v>
      </c>
      <c r="Z221" s="27">
        <f t="shared" si="41"/>
        <v>9999</v>
      </c>
      <c r="AA221" s="27">
        <f t="shared" si="40"/>
        <v>9999</v>
      </c>
      <c r="AB221" s="21"/>
    </row>
    <row r="222" spans="1:28" x14ac:dyDescent="0.2">
      <c r="A222" s="28">
        <f t="shared" si="33"/>
        <v>9999</v>
      </c>
      <c r="B222" s="96">
        <v>214</v>
      </c>
      <c r="C222" s="97"/>
      <c r="D222" s="62"/>
      <c r="E222" s="61"/>
      <c r="F222" s="62"/>
      <c r="G222" s="62"/>
      <c r="H222" s="62"/>
      <c r="I222" s="62"/>
      <c r="J222" s="62"/>
      <c r="K222" s="98"/>
      <c r="L222" s="50"/>
      <c r="M222" s="99" t="str">
        <f t="shared" si="34"/>
        <v/>
      </c>
      <c r="N222" s="50"/>
      <c r="O222" s="99" t="str">
        <f t="shared" si="35"/>
        <v/>
      </c>
      <c r="P222" s="99" t="str">
        <f t="shared" si="36"/>
        <v/>
      </c>
      <c r="Q222" s="100" t="str">
        <f t="shared" si="38"/>
        <v/>
      </c>
      <c r="R222" s="101"/>
      <c r="S222" s="101"/>
      <c r="T222" s="101"/>
      <c r="U222" s="101"/>
      <c r="V222" s="102">
        <f t="shared" si="37"/>
        <v>0</v>
      </c>
      <c r="W222" s="103">
        <f t="shared" si="39"/>
        <v>0</v>
      </c>
      <c r="X222" s="20"/>
      <c r="Y222" s="26">
        <v>214</v>
      </c>
      <c r="Z222" s="27">
        <f t="shared" si="41"/>
        <v>9999</v>
      </c>
      <c r="AA222" s="27">
        <f t="shared" si="40"/>
        <v>9999</v>
      </c>
      <c r="AB222" s="21"/>
    </row>
    <row r="223" spans="1:28" x14ac:dyDescent="0.2">
      <c r="A223" s="28">
        <f t="shared" si="33"/>
        <v>9999</v>
      </c>
      <c r="B223" s="96">
        <v>215</v>
      </c>
      <c r="C223" s="97"/>
      <c r="D223" s="62"/>
      <c r="E223" s="61"/>
      <c r="F223" s="62"/>
      <c r="G223" s="62"/>
      <c r="H223" s="62"/>
      <c r="I223" s="62"/>
      <c r="J223" s="62"/>
      <c r="K223" s="98"/>
      <c r="L223" s="50"/>
      <c r="M223" s="99" t="str">
        <f t="shared" si="34"/>
        <v/>
      </c>
      <c r="N223" s="50"/>
      <c r="O223" s="99" t="str">
        <f t="shared" si="35"/>
        <v/>
      </c>
      <c r="P223" s="99" t="str">
        <f t="shared" si="36"/>
        <v/>
      </c>
      <c r="Q223" s="100" t="str">
        <f t="shared" si="38"/>
        <v/>
      </c>
      <c r="R223" s="101"/>
      <c r="S223" s="101"/>
      <c r="T223" s="101"/>
      <c r="U223" s="101"/>
      <c r="V223" s="102">
        <f t="shared" si="37"/>
        <v>0</v>
      </c>
      <c r="W223" s="103">
        <f t="shared" si="39"/>
        <v>0</v>
      </c>
      <c r="X223" s="20"/>
      <c r="Y223" s="26">
        <v>215</v>
      </c>
      <c r="Z223" s="27">
        <f t="shared" si="41"/>
        <v>9999</v>
      </c>
      <c r="AA223" s="27">
        <f t="shared" si="40"/>
        <v>9999</v>
      </c>
      <c r="AB223" s="21"/>
    </row>
    <row r="224" spans="1:28" x14ac:dyDescent="0.2">
      <c r="A224" s="28">
        <f t="shared" si="33"/>
        <v>9999</v>
      </c>
      <c r="B224" s="96">
        <v>216</v>
      </c>
      <c r="C224" s="97"/>
      <c r="D224" s="62"/>
      <c r="E224" s="61"/>
      <c r="F224" s="62"/>
      <c r="G224" s="62"/>
      <c r="H224" s="62"/>
      <c r="I224" s="62"/>
      <c r="J224" s="62"/>
      <c r="K224" s="98"/>
      <c r="L224" s="50"/>
      <c r="M224" s="99" t="str">
        <f t="shared" si="34"/>
        <v/>
      </c>
      <c r="N224" s="50"/>
      <c r="O224" s="99" t="str">
        <f t="shared" si="35"/>
        <v/>
      </c>
      <c r="P224" s="99" t="str">
        <f t="shared" si="36"/>
        <v/>
      </c>
      <c r="Q224" s="100" t="str">
        <f t="shared" si="38"/>
        <v/>
      </c>
      <c r="R224" s="101"/>
      <c r="S224" s="101"/>
      <c r="T224" s="101"/>
      <c r="U224" s="101"/>
      <c r="V224" s="102">
        <f t="shared" si="37"/>
        <v>0</v>
      </c>
      <c r="W224" s="103">
        <f t="shared" si="39"/>
        <v>0</v>
      </c>
      <c r="X224" s="20"/>
      <c r="Y224" s="26">
        <v>216</v>
      </c>
      <c r="Z224" s="27">
        <f t="shared" si="41"/>
        <v>9999</v>
      </c>
      <c r="AA224" s="27">
        <f t="shared" si="40"/>
        <v>9999</v>
      </c>
      <c r="AB224" s="21"/>
    </row>
    <row r="225" spans="1:28" x14ac:dyDescent="0.2">
      <c r="A225" s="28">
        <f t="shared" ref="A225:A288" si="42">Z225</f>
        <v>9999</v>
      </c>
      <c r="B225" s="96">
        <v>217</v>
      </c>
      <c r="C225" s="97"/>
      <c r="D225" s="62"/>
      <c r="E225" s="61"/>
      <c r="F225" s="62"/>
      <c r="G225" s="62"/>
      <c r="H225" s="62"/>
      <c r="I225" s="62"/>
      <c r="J225" s="62"/>
      <c r="K225" s="98"/>
      <c r="L225" s="50"/>
      <c r="M225" s="99" t="str">
        <f t="shared" ref="M225:M288" si="43">IF(L225="","",IF(ISNUMBER(L225),L225*(1+K225),0))</f>
        <v/>
      </c>
      <c r="N225" s="50"/>
      <c r="O225" s="99" t="str">
        <f t="shared" ref="O225:O288" si="44">IF(N225="","",IF(ISNUMBER(N225),N225*(1+K225),0))</f>
        <v/>
      </c>
      <c r="P225" s="99" t="str">
        <f t="shared" ref="P225:P288" si="45">IF(L225="","",IF(ISERROR(N225-L225),0,N225-L225))</f>
        <v/>
      </c>
      <c r="Q225" s="100" t="str">
        <f t="shared" si="38"/>
        <v/>
      </c>
      <c r="R225" s="101"/>
      <c r="S225" s="101"/>
      <c r="T225" s="101"/>
      <c r="U225" s="101"/>
      <c r="V225" s="102">
        <f t="shared" ref="V225:V288" si="46">S225+T225-U225</f>
        <v>0</v>
      </c>
      <c r="W225" s="103">
        <f t="shared" si="39"/>
        <v>0</v>
      </c>
      <c r="X225" s="20"/>
      <c r="Y225" s="26">
        <v>217</v>
      </c>
      <c r="Z225" s="27">
        <f t="shared" si="41"/>
        <v>9999</v>
      </c>
      <c r="AA225" s="27">
        <f t="shared" si="40"/>
        <v>9999</v>
      </c>
      <c r="AB225" s="21"/>
    </row>
    <row r="226" spans="1:28" x14ac:dyDescent="0.2">
      <c r="A226" s="28">
        <f t="shared" si="42"/>
        <v>9999</v>
      </c>
      <c r="B226" s="96">
        <v>218</v>
      </c>
      <c r="C226" s="97"/>
      <c r="D226" s="62"/>
      <c r="E226" s="61"/>
      <c r="F226" s="62"/>
      <c r="G226" s="62"/>
      <c r="H226" s="62"/>
      <c r="I226" s="62"/>
      <c r="J226" s="62"/>
      <c r="K226" s="98"/>
      <c r="L226" s="50"/>
      <c r="M226" s="99" t="str">
        <f t="shared" si="43"/>
        <v/>
      </c>
      <c r="N226" s="50"/>
      <c r="O226" s="99" t="str">
        <f t="shared" si="44"/>
        <v/>
      </c>
      <c r="P226" s="99" t="str">
        <f t="shared" si="45"/>
        <v/>
      </c>
      <c r="Q226" s="100" t="str">
        <f t="shared" si="38"/>
        <v/>
      </c>
      <c r="R226" s="101"/>
      <c r="S226" s="101"/>
      <c r="T226" s="101"/>
      <c r="U226" s="101"/>
      <c r="V226" s="102">
        <f t="shared" si="46"/>
        <v>0</v>
      </c>
      <c r="W226" s="103">
        <f t="shared" si="39"/>
        <v>0</v>
      </c>
      <c r="X226" s="20"/>
      <c r="Y226" s="26">
        <v>218</v>
      </c>
      <c r="Z226" s="27">
        <f t="shared" si="41"/>
        <v>9999</v>
      </c>
      <c r="AA226" s="27">
        <f t="shared" si="40"/>
        <v>9999</v>
      </c>
      <c r="AB226" s="21"/>
    </row>
    <row r="227" spans="1:28" x14ac:dyDescent="0.2">
      <c r="A227" s="28">
        <f t="shared" si="42"/>
        <v>9999</v>
      </c>
      <c r="B227" s="96">
        <v>219</v>
      </c>
      <c r="C227" s="97"/>
      <c r="D227" s="62"/>
      <c r="E227" s="61"/>
      <c r="F227" s="62"/>
      <c r="G227" s="62"/>
      <c r="H227" s="62"/>
      <c r="I227" s="62"/>
      <c r="J227" s="62"/>
      <c r="K227" s="98"/>
      <c r="L227" s="50"/>
      <c r="M227" s="99" t="str">
        <f t="shared" si="43"/>
        <v/>
      </c>
      <c r="N227" s="50"/>
      <c r="O227" s="99" t="str">
        <f t="shared" si="44"/>
        <v/>
      </c>
      <c r="P227" s="99" t="str">
        <f t="shared" si="45"/>
        <v/>
      </c>
      <c r="Q227" s="100" t="str">
        <f t="shared" si="38"/>
        <v/>
      </c>
      <c r="R227" s="101"/>
      <c r="S227" s="101"/>
      <c r="T227" s="101"/>
      <c r="U227" s="101"/>
      <c r="V227" s="102">
        <f t="shared" si="46"/>
        <v>0</v>
      </c>
      <c r="W227" s="103">
        <f t="shared" si="39"/>
        <v>0</v>
      </c>
      <c r="X227" s="20"/>
      <c r="Y227" s="26">
        <v>219</v>
      </c>
      <c r="Z227" s="27">
        <f t="shared" si="41"/>
        <v>9999</v>
      </c>
      <c r="AA227" s="27">
        <f t="shared" si="40"/>
        <v>9999</v>
      </c>
      <c r="AB227" s="21"/>
    </row>
    <row r="228" spans="1:28" x14ac:dyDescent="0.2">
      <c r="A228" s="28">
        <f t="shared" si="42"/>
        <v>9999</v>
      </c>
      <c r="B228" s="96">
        <v>220</v>
      </c>
      <c r="C228" s="97"/>
      <c r="D228" s="62"/>
      <c r="E228" s="61"/>
      <c r="F228" s="62"/>
      <c r="G228" s="62"/>
      <c r="H228" s="62"/>
      <c r="I228" s="62"/>
      <c r="J228" s="62"/>
      <c r="K228" s="98"/>
      <c r="L228" s="50"/>
      <c r="M228" s="99" t="str">
        <f t="shared" si="43"/>
        <v/>
      </c>
      <c r="N228" s="50"/>
      <c r="O228" s="99" t="str">
        <f t="shared" si="44"/>
        <v/>
      </c>
      <c r="P228" s="99" t="str">
        <f t="shared" si="45"/>
        <v/>
      </c>
      <c r="Q228" s="100" t="str">
        <f t="shared" si="38"/>
        <v/>
      </c>
      <c r="R228" s="101"/>
      <c r="S228" s="101"/>
      <c r="T228" s="101"/>
      <c r="U228" s="101"/>
      <c r="V228" s="102">
        <f t="shared" si="46"/>
        <v>0</v>
      </c>
      <c r="W228" s="103">
        <f t="shared" si="39"/>
        <v>0</v>
      </c>
      <c r="X228" s="20"/>
      <c r="Y228" s="26">
        <v>220</v>
      </c>
      <c r="Z228" s="27">
        <f t="shared" si="41"/>
        <v>9999</v>
      </c>
      <c r="AA228" s="27">
        <f t="shared" si="40"/>
        <v>9999</v>
      </c>
      <c r="AB228" s="21"/>
    </row>
    <row r="229" spans="1:28" x14ac:dyDescent="0.2">
      <c r="A229" s="28">
        <f t="shared" si="42"/>
        <v>9999</v>
      </c>
      <c r="B229" s="96">
        <v>221</v>
      </c>
      <c r="C229" s="97"/>
      <c r="D229" s="62"/>
      <c r="E229" s="61"/>
      <c r="F229" s="62"/>
      <c r="G229" s="62"/>
      <c r="H229" s="62"/>
      <c r="I229" s="62"/>
      <c r="J229" s="62"/>
      <c r="K229" s="98"/>
      <c r="L229" s="50"/>
      <c r="M229" s="99" t="str">
        <f t="shared" si="43"/>
        <v/>
      </c>
      <c r="N229" s="50"/>
      <c r="O229" s="99" t="str">
        <f t="shared" si="44"/>
        <v/>
      </c>
      <c r="P229" s="99" t="str">
        <f t="shared" si="45"/>
        <v/>
      </c>
      <c r="Q229" s="100" t="str">
        <f t="shared" si="38"/>
        <v/>
      </c>
      <c r="R229" s="101"/>
      <c r="S229" s="101"/>
      <c r="T229" s="101"/>
      <c r="U229" s="101"/>
      <c r="V229" s="102">
        <f t="shared" si="46"/>
        <v>0</v>
      </c>
      <c r="W229" s="103">
        <f t="shared" si="39"/>
        <v>0</v>
      </c>
      <c r="X229" s="20"/>
      <c r="Y229" s="26">
        <v>221</v>
      </c>
      <c r="Z229" s="27">
        <f t="shared" si="41"/>
        <v>9999</v>
      </c>
      <c r="AA229" s="27">
        <f t="shared" si="40"/>
        <v>9999</v>
      </c>
      <c r="AB229" s="21"/>
    </row>
    <row r="230" spans="1:28" x14ac:dyDescent="0.2">
      <c r="A230" s="28">
        <f t="shared" si="42"/>
        <v>9999</v>
      </c>
      <c r="B230" s="96">
        <v>222</v>
      </c>
      <c r="C230" s="97"/>
      <c r="D230" s="62"/>
      <c r="E230" s="61"/>
      <c r="F230" s="62"/>
      <c r="G230" s="62"/>
      <c r="H230" s="62"/>
      <c r="I230" s="62"/>
      <c r="J230" s="62"/>
      <c r="K230" s="98"/>
      <c r="L230" s="50"/>
      <c r="M230" s="99" t="str">
        <f t="shared" si="43"/>
        <v/>
      </c>
      <c r="N230" s="50"/>
      <c r="O230" s="99" t="str">
        <f t="shared" si="44"/>
        <v/>
      </c>
      <c r="P230" s="99" t="str">
        <f t="shared" si="45"/>
        <v/>
      </c>
      <c r="Q230" s="100" t="str">
        <f t="shared" si="38"/>
        <v/>
      </c>
      <c r="R230" s="101"/>
      <c r="S230" s="101"/>
      <c r="T230" s="101"/>
      <c r="U230" s="101"/>
      <c r="V230" s="102">
        <f t="shared" si="46"/>
        <v>0</v>
      </c>
      <c r="W230" s="103">
        <f t="shared" si="39"/>
        <v>0</v>
      </c>
      <c r="X230" s="20"/>
      <c r="Y230" s="26">
        <v>222</v>
      </c>
      <c r="Z230" s="27">
        <f t="shared" si="41"/>
        <v>9999</v>
      </c>
      <c r="AA230" s="27">
        <f t="shared" si="40"/>
        <v>9999</v>
      </c>
      <c r="AB230" s="21"/>
    </row>
    <row r="231" spans="1:28" x14ac:dyDescent="0.2">
      <c r="A231" s="28">
        <f t="shared" si="42"/>
        <v>9999</v>
      </c>
      <c r="B231" s="96">
        <v>223</v>
      </c>
      <c r="C231" s="97"/>
      <c r="D231" s="62"/>
      <c r="E231" s="61"/>
      <c r="F231" s="62"/>
      <c r="G231" s="62"/>
      <c r="H231" s="62"/>
      <c r="I231" s="62"/>
      <c r="J231" s="62"/>
      <c r="K231" s="98"/>
      <c r="L231" s="50"/>
      <c r="M231" s="99" t="str">
        <f t="shared" si="43"/>
        <v/>
      </c>
      <c r="N231" s="50"/>
      <c r="O231" s="99" t="str">
        <f t="shared" si="44"/>
        <v/>
      </c>
      <c r="P231" s="99" t="str">
        <f t="shared" si="45"/>
        <v/>
      </c>
      <c r="Q231" s="100" t="str">
        <f t="shared" si="38"/>
        <v/>
      </c>
      <c r="R231" s="101"/>
      <c r="S231" s="101"/>
      <c r="T231" s="101"/>
      <c r="U231" s="101"/>
      <c r="V231" s="102">
        <f t="shared" si="46"/>
        <v>0</v>
      </c>
      <c r="W231" s="103">
        <f t="shared" si="39"/>
        <v>0</v>
      </c>
      <c r="X231" s="20"/>
      <c r="Y231" s="26">
        <v>223</v>
      </c>
      <c r="Z231" s="27">
        <f t="shared" si="41"/>
        <v>9999</v>
      </c>
      <c r="AA231" s="27">
        <f t="shared" si="40"/>
        <v>9999</v>
      </c>
      <c r="AB231" s="21"/>
    </row>
    <row r="232" spans="1:28" x14ac:dyDescent="0.2">
      <c r="A232" s="28">
        <f t="shared" si="42"/>
        <v>9999</v>
      </c>
      <c r="B232" s="96">
        <v>224</v>
      </c>
      <c r="C232" s="97"/>
      <c r="D232" s="62"/>
      <c r="E232" s="61"/>
      <c r="F232" s="62"/>
      <c r="G232" s="62"/>
      <c r="H232" s="62"/>
      <c r="I232" s="62"/>
      <c r="J232" s="62"/>
      <c r="K232" s="98"/>
      <c r="L232" s="50"/>
      <c r="M232" s="99" t="str">
        <f t="shared" si="43"/>
        <v/>
      </c>
      <c r="N232" s="50"/>
      <c r="O232" s="99" t="str">
        <f t="shared" si="44"/>
        <v/>
      </c>
      <c r="P232" s="99" t="str">
        <f t="shared" si="45"/>
        <v/>
      </c>
      <c r="Q232" s="100" t="str">
        <f t="shared" si="38"/>
        <v/>
      </c>
      <c r="R232" s="101"/>
      <c r="S232" s="101"/>
      <c r="T232" s="101"/>
      <c r="U232" s="101"/>
      <c r="V232" s="102">
        <f t="shared" si="46"/>
        <v>0</v>
      </c>
      <c r="W232" s="103">
        <f t="shared" si="39"/>
        <v>0</v>
      </c>
      <c r="X232" s="20"/>
      <c r="Y232" s="26">
        <v>224</v>
      </c>
      <c r="Z232" s="27">
        <f t="shared" si="41"/>
        <v>9999</v>
      </c>
      <c r="AA232" s="27">
        <f t="shared" si="40"/>
        <v>9999</v>
      </c>
      <c r="AB232" s="21"/>
    </row>
    <row r="233" spans="1:28" x14ac:dyDescent="0.2">
      <c r="A233" s="28">
        <f t="shared" si="42"/>
        <v>9999</v>
      </c>
      <c r="B233" s="96">
        <v>225</v>
      </c>
      <c r="C233" s="97"/>
      <c r="D233" s="62"/>
      <c r="E233" s="61"/>
      <c r="F233" s="62"/>
      <c r="G233" s="62"/>
      <c r="H233" s="62"/>
      <c r="I233" s="62"/>
      <c r="J233" s="62"/>
      <c r="K233" s="98"/>
      <c r="L233" s="50"/>
      <c r="M233" s="99" t="str">
        <f t="shared" si="43"/>
        <v/>
      </c>
      <c r="N233" s="50"/>
      <c r="O233" s="99" t="str">
        <f t="shared" si="44"/>
        <v/>
      </c>
      <c r="P233" s="99" t="str">
        <f t="shared" si="45"/>
        <v/>
      </c>
      <c r="Q233" s="100" t="str">
        <f t="shared" si="38"/>
        <v/>
      </c>
      <c r="R233" s="101"/>
      <c r="S233" s="101"/>
      <c r="T233" s="101"/>
      <c r="U233" s="101"/>
      <c r="V233" s="102">
        <f t="shared" si="46"/>
        <v>0</v>
      </c>
      <c r="W233" s="103">
        <f t="shared" si="39"/>
        <v>0</v>
      </c>
      <c r="X233" s="20"/>
      <c r="Y233" s="26">
        <v>225</v>
      </c>
      <c r="Z233" s="27">
        <f t="shared" si="41"/>
        <v>9999</v>
      </c>
      <c r="AA233" s="27">
        <f t="shared" si="40"/>
        <v>9999</v>
      </c>
      <c r="AB233" s="21"/>
    </row>
    <row r="234" spans="1:28" x14ac:dyDescent="0.2">
      <c r="A234" s="28">
        <f t="shared" si="42"/>
        <v>9999</v>
      </c>
      <c r="B234" s="96">
        <v>226</v>
      </c>
      <c r="C234" s="97"/>
      <c r="D234" s="62"/>
      <c r="E234" s="61"/>
      <c r="F234" s="62"/>
      <c r="G234" s="62"/>
      <c r="H234" s="62"/>
      <c r="I234" s="62"/>
      <c r="J234" s="62"/>
      <c r="K234" s="98"/>
      <c r="L234" s="50"/>
      <c r="M234" s="99" t="str">
        <f t="shared" si="43"/>
        <v/>
      </c>
      <c r="N234" s="50"/>
      <c r="O234" s="99" t="str">
        <f t="shared" si="44"/>
        <v/>
      </c>
      <c r="P234" s="99" t="str">
        <f t="shared" si="45"/>
        <v/>
      </c>
      <c r="Q234" s="100" t="str">
        <f t="shared" si="38"/>
        <v/>
      </c>
      <c r="R234" s="101"/>
      <c r="S234" s="101"/>
      <c r="T234" s="101"/>
      <c r="U234" s="101"/>
      <c r="V234" s="102">
        <f t="shared" si="46"/>
        <v>0</v>
      </c>
      <c r="W234" s="103">
        <f t="shared" si="39"/>
        <v>0</v>
      </c>
      <c r="X234" s="20"/>
      <c r="Y234" s="26">
        <v>226</v>
      </c>
      <c r="Z234" s="27">
        <f t="shared" si="41"/>
        <v>9999</v>
      </c>
      <c r="AA234" s="27">
        <f t="shared" si="40"/>
        <v>9999</v>
      </c>
      <c r="AB234" s="21"/>
    </row>
    <row r="235" spans="1:28" x14ac:dyDescent="0.2">
      <c r="A235" s="28">
        <f t="shared" si="42"/>
        <v>9999</v>
      </c>
      <c r="B235" s="96">
        <v>227</v>
      </c>
      <c r="C235" s="97"/>
      <c r="D235" s="62"/>
      <c r="E235" s="61"/>
      <c r="F235" s="62"/>
      <c r="G235" s="62"/>
      <c r="H235" s="62"/>
      <c r="I235" s="62"/>
      <c r="J235" s="62"/>
      <c r="K235" s="98"/>
      <c r="L235" s="50"/>
      <c r="M235" s="99" t="str">
        <f t="shared" si="43"/>
        <v/>
      </c>
      <c r="N235" s="50"/>
      <c r="O235" s="99" t="str">
        <f t="shared" si="44"/>
        <v/>
      </c>
      <c r="P235" s="99" t="str">
        <f t="shared" si="45"/>
        <v/>
      </c>
      <c r="Q235" s="100" t="str">
        <f t="shared" si="38"/>
        <v/>
      </c>
      <c r="R235" s="101"/>
      <c r="S235" s="101"/>
      <c r="T235" s="101"/>
      <c r="U235" s="101"/>
      <c r="V235" s="102">
        <f t="shared" si="46"/>
        <v>0</v>
      </c>
      <c r="W235" s="103">
        <f t="shared" si="39"/>
        <v>0</v>
      </c>
      <c r="X235" s="20"/>
      <c r="Y235" s="26">
        <v>227</v>
      </c>
      <c r="Z235" s="27">
        <f t="shared" si="41"/>
        <v>9999</v>
      </c>
      <c r="AA235" s="27">
        <f t="shared" si="40"/>
        <v>9999</v>
      </c>
      <c r="AB235" s="21"/>
    </row>
    <row r="236" spans="1:28" x14ac:dyDescent="0.2">
      <c r="A236" s="28">
        <f t="shared" si="42"/>
        <v>9999</v>
      </c>
      <c r="B236" s="96">
        <v>228</v>
      </c>
      <c r="C236" s="97"/>
      <c r="D236" s="62"/>
      <c r="E236" s="61"/>
      <c r="F236" s="62"/>
      <c r="G236" s="62"/>
      <c r="H236" s="62"/>
      <c r="I236" s="62"/>
      <c r="J236" s="62"/>
      <c r="K236" s="98"/>
      <c r="L236" s="50"/>
      <c r="M236" s="99" t="str">
        <f t="shared" si="43"/>
        <v/>
      </c>
      <c r="N236" s="50"/>
      <c r="O236" s="99" t="str">
        <f t="shared" si="44"/>
        <v/>
      </c>
      <c r="P236" s="99" t="str">
        <f t="shared" si="45"/>
        <v/>
      </c>
      <c r="Q236" s="100" t="str">
        <f t="shared" si="38"/>
        <v/>
      </c>
      <c r="R236" s="101"/>
      <c r="S236" s="101"/>
      <c r="T236" s="101"/>
      <c r="U236" s="101"/>
      <c r="V236" s="102">
        <f t="shared" si="46"/>
        <v>0</v>
      </c>
      <c r="W236" s="103">
        <f t="shared" si="39"/>
        <v>0</v>
      </c>
      <c r="X236" s="20"/>
      <c r="Y236" s="26">
        <v>228</v>
      </c>
      <c r="Z236" s="27">
        <f t="shared" si="41"/>
        <v>9999</v>
      </c>
      <c r="AA236" s="27">
        <f t="shared" si="40"/>
        <v>9999</v>
      </c>
      <c r="AB236" s="21"/>
    </row>
    <row r="237" spans="1:28" x14ac:dyDescent="0.2">
      <c r="A237" s="28">
        <f t="shared" si="42"/>
        <v>9999</v>
      </c>
      <c r="B237" s="96">
        <v>229</v>
      </c>
      <c r="C237" s="97"/>
      <c r="D237" s="62"/>
      <c r="E237" s="61"/>
      <c r="F237" s="62"/>
      <c r="G237" s="62"/>
      <c r="H237" s="62"/>
      <c r="I237" s="62"/>
      <c r="J237" s="62"/>
      <c r="K237" s="98"/>
      <c r="L237" s="50"/>
      <c r="M237" s="99" t="str">
        <f t="shared" si="43"/>
        <v/>
      </c>
      <c r="N237" s="50"/>
      <c r="O237" s="99" t="str">
        <f t="shared" si="44"/>
        <v/>
      </c>
      <c r="P237" s="99" t="str">
        <f t="shared" si="45"/>
        <v/>
      </c>
      <c r="Q237" s="100" t="str">
        <f t="shared" si="38"/>
        <v/>
      </c>
      <c r="R237" s="101"/>
      <c r="S237" s="101"/>
      <c r="T237" s="101"/>
      <c r="U237" s="101"/>
      <c r="V237" s="102">
        <f t="shared" si="46"/>
        <v>0</v>
      </c>
      <c r="W237" s="103">
        <f t="shared" si="39"/>
        <v>0</v>
      </c>
      <c r="X237" s="20"/>
      <c r="Y237" s="26">
        <v>229</v>
      </c>
      <c r="Z237" s="27">
        <f t="shared" si="41"/>
        <v>9999</v>
      </c>
      <c r="AA237" s="27">
        <f t="shared" si="40"/>
        <v>9999</v>
      </c>
      <c r="AB237" s="21"/>
    </row>
    <row r="238" spans="1:28" x14ac:dyDescent="0.2">
      <c r="A238" s="28">
        <f t="shared" si="42"/>
        <v>9999</v>
      </c>
      <c r="B238" s="96">
        <v>230</v>
      </c>
      <c r="C238" s="97"/>
      <c r="D238" s="62"/>
      <c r="E238" s="61"/>
      <c r="F238" s="62"/>
      <c r="G238" s="62"/>
      <c r="H238" s="62"/>
      <c r="I238" s="62"/>
      <c r="J238" s="62"/>
      <c r="K238" s="98"/>
      <c r="L238" s="50"/>
      <c r="M238" s="99" t="str">
        <f t="shared" si="43"/>
        <v/>
      </c>
      <c r="N238" s="50"/>
      <c r="O238" s="99" t="str">
        <f t="shared" si="44"/>
        <v/>
      </c>
      <c r="P238" s="99" t="str">
        <f t="shared" si="45"/>
        <v/>
      </c>
      <c r="Q238" s="100" t="str">
        <f t="shared" si="38"/>
        <v/>
      </c>
      <c r="R238" s="101"/>
      <c r="S238" s="101"/>
      <c r="T238" s="101"/>
      <c r="U238" s="101"/>
      <c r="V238" s="102">
        <f t="shared" si="46"/>
        <v>0</v>
      </c>
      <c r="W238" s="103">
        <f t="shared" si="39"/>
        <v>0</v>
      </c>
      <c r="X238" s="20"/>
      <c r="Y238" s="26">
        <v>230</v>
      </c>
      <c r="Z238" s="27">
        <f t="shared" si="41"/>
        <v>9999</v>
      </c>
      <c r="AA238" s="27">
        <f t="shared" si="40"/>
        <v>9999</v>
      </c>
      <c r="AB238" s="21"/>
    </row>
    <row r="239" spans="1:28" x14ac:dyDescent="0.2">
      <c r="A239" s="28">
        <f t="shared" si="42"/>
        <v>9999</v>
      </c>
      <c r="B239" s="96">
        <v>231</v>
      </c>
      <c r="C239" s="97"/>
      <c r="D239" s="62"/>
      <c r="E239" s="61"/>
      <c r="F239" s="62"/>
      <c r="G239" s="62"/>
      <c r="H239" s="62"/>
      <c r="I239" s="62"/>
      <c r="J239" s="62"/>
      <c r="K239" s="98"/>
      <c r="L239" s="50"/>
      <c r="M239" s="99" t="str">
        <f t="shared" si="43"/>
        <v/>
      </c>
      <c r="N239" s="50"/>
      <c r="O239" s="99" t="str">
        <f t="shared" si="44"/>
        <v/>
      </c>
      <c r="P239" s="99" t="str">
        <f t="shared" si="45"/>
        <v/>
      </c>
      <c r="Q239" s="100" t="str">
        <f t="shared" si="38"/>
        <v/>
      </c>
      <c r="R239" s="101"/>
      <c r="S239" s="101"/>
      <c r="T239" s="101"/>
      <c r="U239" s="101"/>
      <c r="V239" s="102">
        <f t="shared" si="46"/>
        <v>0</v>
      </c>
      <c r="W239" s="103">
        <f t="shared" si="39"/>
        <v>0</v>
      </c>
      <c r="X239" s="20"/>
      <c r="Y239" s="26">
        <v>231</v>
      </c>
      <c r="Z239" s="27">
        <f t="shared" si="41"/>
        <v>9999</v>
      </c>
      <c r="AA239" s="27">
        <f t="shared" si="40"/>
        <v>9999</v>
      </c>
      <c r="AB239" s="21"/>
    </row>
    <row r="240" spans="1:28" x14ac:dyDescent="0.2">
      <c r="A240" s="28">
        <f t="shared" si="42"/>
        <v>9999</v>
      </c>
      <c r="B240" s="96">
        <v>232</v>
      </c>
      <c r="C240" s="97"/>
      <c r="D240" s="62"/>
      <c r="E240" s="61"/>
      <c r="F240" s="62"/>
      <c r="G240" s="62"/>
      <c r="H240" s="62"/>
      <c r="I240" s="62"/>
      <c r="J240" s="62"/>
      <c r="K240" s="98"/>
      <c r="L240" s="50"/>
      <c r="M240" s="99" t="str">
        <f t="shared" si="43"/>
        <v/>
      </c>
      <c r="N240" s="50"/>
      <c r="O240" s="99" t="str">
        <f t="shared" si="44"/>
        <v/>
      </c>
      <c r="P240" s="99" t="str">
        <f t="shared" si="45"/>
        <v/>
      </c>
      <c r="Q240" s="100" t="str">
        <f t="shared" si="38"/>
        <v/>
      </c>
      <c r="R240" s="101"/>
      <c r="S240" s="101"/>
      <c r="T240" s="101"/>
      <c r="U240" s="101"/>
      <c r="V240" s="102">
        <f t="shared" si="46"/>
        <v>0</v>
      </c>
      <c r="W240" s="103">
        <f t="shared" si="39"/>
        <v>0</v>
      </c>
      <c r="X240" s="20"/>
      <c r="Y240" s="26">
        <v>232</v>
      </c>
      <c r="Z240" s="27">
        <f t="shared" si="41"/>
        <v>9999</v>
      </c>
      <c r="AA240" s="27">
        <f t="shared" si="40"/>
        <v>9999</v>
      </c>
      <c r="AB240" s="21"/>
    </row>
    <row r="241" spans="1:28" x14ac:dyDescent="0.2">
      <c r="A241" s="28">
        <f t="shared" si="42"/>
        <v>9999</v>
      </c>
      <c r="B241" s="96">
        <v>233</v>
      </c>
      <c r="C241" s="97"/>
      <c r="D241" s="62"/>
      <c r="E241" s="61"/>
      <c r="F241" s="62"/>
      <c r="G241" s="62"/>
      <c r="H241" s="62"/>
      <c r="I241" s="62"/>
      <c r="J241" s="62"/>
      <c r="K241" s="98"/>
      <c r="L241" s="50"/>
      <c r="M241" s="99" t="str">
        <f t="shared" si="43"/>
        <v/>
      </c>
      <c r="N241" s="50"/>
      <c r="O241" s="99" t="str">
        <f t="shared" si="44"/>
        <v/>
      </c>
      <c r="P241" s="99" t="str">
        <f t="shared" si="45"/>
        <v/>
      </c>
      <c r="Q241" s="100" t="str">
        <f t="shared" si="38"/>
        <v/>
      </c>
      <c r="R241" s="101"/>
      <c r="S241" s="101"/>
      <c r="T241" s="101"/>
      <c r="U241" s="101"/>
      <c r="V241" s="102">
        <f t="shared" si="46"/>
        <v>0</v>
      </c>
      <c r="W241" s="103">
        <f t="shared" si="39"/>
        <v>0</v>
      </c>
      <c r="X241" s="20"/>
      <c r="Y241" s="26">
        <v>233</v>
      </c>
      <c r="Z241" s="27">
        <f t="shared" si="41"/>
        <v>9999</v>
      </c>
      <c r="AA241" s="27">
        <f t="shared" si="40"/>
        <v>9999</v>
      </c>
      <c r="AB241" s="21"/>
    </row>
    <row r="242" spans="1:28" x14ac:dyDescent="0.2">
      <c r="A242" s="28">
        <f t="shared" si="42"/>
        <v>9999</v>
      </c>
      <c r="B242" s="96">
        <v>234</v>
      </c>
      <c r="C242" s="97"/>
      <c r="D242" s="62"/>
      <c r="E242" s="61"/>
      <c r="F242" s="62"/>
      <c r="G242" s="62"/>
      <c r="H242" s="62"/>
      <c r="I242" s="62"/>
      <c r="J242" s="62"/>
      <c r="K242" s="98"/>
      <c r="L242" s="50"/>
      <c r="M242" s="99" t="str">
        <f t="shared" si="43"/>
        <v/>
      </c>
      <c r="N242" s="50"/>
      <c r="O242" s="99" t="str">
        <f t="shared" si="44"/>
        <v/>
      </c>
      <c r="P242" s="99" t="str">
        <f t="shared" si="45"/>
        <v/>
      </c>
      <c r="Q242" s="100" t="str">
        <f t="shared" si="38"/>
        <v/>
      </c>
      <c r="R242" s="101"/>
      <c r="S242" s="101"/>
      <c r="T242" s="101"/>
      <c r="U242" s="101"/>
      <c r="V242" s="102">
        <f t="shared" si="46"/>
        <v>0</v>
      </c>
      <c r="W242" s="103">
        <f t="shared" si="39"/>
        <v>0</v>
      </c>
      <c r="X242" s="20"/>
      <c r="Y242" s="26">
        <v>234</v>
      </c>
      <c r="Z242" s="27">
        <f t="shared" si="41"/>
        <v>9999</v>
      </c>
      <c r="AA242" s="27">
        <f t="shared" si="40"/>
        <v>9999</v>
      </c>
      <c r="AB242" s="21"/>
    </row>
    <row r="243" spans="1:28" x14ac:dyDescent="0.2">
      <c r="A243" s="28">
        <f t="shared" si="42"/>
        <v>9999</v>
      </c>
      <c r="B243" s="96">
        <v>235</v>
      </c>
      <c r="C243" s="97"/>
      <c r="D243" s="62"/>
      <c r="E243" s="61"/>
      <c r="F243" s="62"/>
      <c r="G243" s="62"/>
      <c r="H243" s="62"/>
      <c r="I243" s="62"/>
      <c r="J243" s="62"/>
      <c r="K243" s="98"/>
      <c r="L243" s="50"/>
      <c r="M243" s="99" t="str">
        <f t="shared" si="43"/>
        <v/>
      </c>
      <c r="N243" s="50"/>
      <c r="O243" s="99" t="str">
        <f t="shared" si="44"/>
        <v/>
      </c>
      <c r="P243" s="99" t="str">
        <f t="shared" si="45"/>
        <v/>
      </c>
      <c r="Q243" s="100" t="str">
        <f t="shared" si="38"/>
        <v/>
      </c>
      <c r="R243" s="101"/>
      <c r="S243" s="101"/>
      <c r="T243" s="101"/>
      <c r="U243" s="101"/>
      <c r="V243" s="102">
        <f t="shared" si="46"/>
        <v>0</v>
      </c>
      <c r="W243" s="103">
        <f t="shared" si="39"/>
        <v>0</v>
      </c>
      <c r="X243" s="20"/>
      <c r="Y243" s="26">
        <v>235</v>
      </c>
      <c r="Z243" s="27">
        <f t="shared" si="41"/>
        <v>9999</v>
      </c>
      <c r="AA243" s="27">
        <f t="shared" si="40"/>
        <v>9999</v>
      </c>
      <c r="AB243" s="21"/>
    </row>
    <row r="244" spans="1:28" x14ac:dyDescent="0.2">
      <c r="A244" s="28">
        <f t="shared" si="42"/>
        <v>9999</v>
      </c>
      <c r="B244" s="96">
        <v>236</v>
      </c>
      <c r="C244" s="97"/>
      <c r="D244" s="62"/>
      <c r="E244" s="61"/>
      <c r="F244" s="62"/>
      <c r="G244" s="62"/>
      <c r="H244" s="62"/>
      <c r="I244" s="62"/>
      <c r="J244" s="62"/>
      <c r="K244" s="98"/>
      <c r="L244" s="50"/>
      <c r="M244" s="99" t="str">
        <f t="shared" si="43"/>
        <v/>
      </c>
      <c r="N244" s="50"/>
      <c r="O244" s="99" t="str">
        <f t="shared" si="44"/>
        <v/>
      </c>
      <c r="P244" s="99" t="str">
        <f t="shared" si="45"/>
        <v/>
      </c>
      <c r="Q244" s="100" t="str">
        <f t="shared" si="38"/>
        <v/>
      </c>
      <c r="R244" s="101"/>
      <c r="S244" s="101"/>
      <c r="T244" s="101"/>
      <c r="U244" s="101"/>
      <c r="V244" s="102">
        <f t="shared" si="46"/>
        <v>0</v>
      </c>
      <c r="W244" s="103">
        <f t="shared" si="39"/>
        <v>0</v>
      </c>
      <c r="X244" s="20"/>
      <c r="Y244" s="26">
        <v>236</v>
      </c>
      <c r="Z244" s="27">
        <f t="shared" si="41"/>
        <v>9999</v>
      </c>
      <c r="AA244" s="27">
        <f t="shared" si="40"/>
        <v>9999</v>
      </c>
      <c r="AB244" s="21"/>
    </row>
    <row r="245" spans="1:28" x14ac:dyDescent="0.2">
      <c r="A245" s="28">
        <f t="shared" si="42"/>
        <v>9999</v>
      </c>
      <c r="B245" s="96">
        <v>237</v>
      </c>
      <c r="C245" s="97"/>
      <c r="D245" s="62"/>
      <c r="E245" s="61"/>
      <c r="F245" s="62"/>
      <c r="G245" s="62"/>
      <c r="H245" s="62"/>
      <c r="I245" s="62"/>
      <c r="J245" s="62"/>
      <c r="K245" s="98"/>
      <c r="L245" s="50"/>
      <c r="M245" s="99" t="str">
        <f t="shared" si="43"/>
        <v/>
      </c>
      <c r="N245" s="50"/>
      <c r="O245" s="99" t="str">
        <f t="shared" si="44"/>
        <v/>
      </c>
      <c r="P245" s="99" t="str">
        <f t="shared" si="45"/>
        <v/>
      </c>
      <c r="Q245" s="100" t="str">
        <f t="shared" si="38"/>
        <v/>
      </c>
      <c r="R245" s="101"/>
      <c r="S245" s="101"/>
      <c r="T245" s="101"/>
      <c r="U245" s="101"/>
      <c r="V245" s="102">
        <f t="shared" si="46"/>
        <v>0</v>
      </c>
      <c r="W245" s="103">
        <f t="shared" si="39"/>
        <v>0</v>
      </c>
      <c r="X245" s="20"/>
      <c r="Y245" s="26">
        <v>237</v>
      </c>
      <c r="Z245" s="27">
        <f t="shared" si="41"/>
        <v>9999</v>
      </c>
      <c r="AA245" s="27">
        <f t="shared" si="40"/>
        <v>9999</v>
      </c>
      <c r="AB245" s="21"/>
    </row>
    <row r="246" spans="1:28" x14ac:dyDescent="0.2">
      <c r="A246" s="28">
        <f t="shared" si="42"/>
        <v>9999</v>
      </c>
      <c r="B246" s="96">
        <v>238</v>
      </c>
      <c r="C246" s="97"/>
      <c r="D246" s="62"/>
      <c r="E246" s="61"/>
      <c r="F246" s="62"/>
      <c r="G246" s="62"/>
      <c r="H246" s="62"/>
      <c r="I246" s="62"/>
      <c r="J246" s="62"/>
      <c r="K246" s="98"/>
      <c r="L246" s="50"/>
      <c r="M246" s="99" t="str">
        <f t="shared" si="43"/>
        <v/>
      </c>
      <c r="N246" s="50"/>
      <c r="O246" s="99" t="str">
        <f t="shared" si="44"/>
        <v/>
      </c>
      <c r="P246" s="99" t="str">
        <f t="shared" si="45"/>
        <v/>
      </c>
      <c r="Q246" s="100" t="str">
        <f t="shared" si="38"/>
        <v/>
      </c>
      <c r="R246" s="101"/>
      <c r="S246" s="101"/>
      <c r="T246" s="101"/>
      <c r="U246" s="101"/>
      <c r="V246" s="102">
        <f t="shared" si="46"/>
        <v>0</v>
      </c>
      <c r="W246" s="103">
        <f t="shared" si="39"/>
        <v>0</v>
      </c>
      <c r="X246" s="20"/>
      <c r="Y246" s="26">
        <v>238</v>
      </c>
      <c r="Z246" s="27">
        <f t="shared" si="41"/>
        <v>9999</v>
      </c>
      <c r="AA246" s="27">
        <f t="shared" si="40"/>
        <v>9999</v>
      </c>
      <c r="AB246" s="21"/>
    </row>
    <row r="247" spans="1:28" x14ac:dyDescent="0.2">
      <c r="A247" s="28">
        <f t="shared" si="42"/>
        <v>9999</v>
      </c>
      <c r="B247" s="96">
        <v>239</v>
      </c>
      <c r="C247" s="97"/>
      <c r="D247" s="62"/>
      <c r="E247" s="61"/>
      <c r="F247" s="62"/>
      <c r="G247" s="62"/>
      <c r="H247" s="62"/>
      <c r="I247" s="62"/>
      <c r="J247" s="62"/>
      <c r="K247" s="98"/>
      <c r="L247" s="50"/>
      <c r="M247" s="99" t="str">
        <f t="shared" si="43"/>
        <v/>
      </c>
      <c r="N247" s="50"/>
      <c r="O247" s="99" t="str">
        <f t="shared" si="44"/>
        <v/>
      </c>
      <c r="P247" s="99" t="str">
        <f t="shared" si="45"/>
        <v/>
      </c>
      <c r="Q247" s="100" t="str">
        <f t="shared" si="38"/>
        <v/>
      </c>
      <c r="R247" s="101"/>
      <c r="S247" s="101"/>
      <c r="T247" s="101"/>
      <c r="U247" s="101"/>
      <c r="V247" s="102">
        <f t="shared" si="46"/>
        <v>0</v>
      </c>
      <c r="W247" s="103">
        <f t="shared" si="39"/>
        <v>0</v>
      </c>
      <c r="X247" s="20"/>
      <c r="Y247" s="26">
        <v>239</v>
      </c>
      <c r="Z247" s="27">
        <f t="shared" si="41"/>
        <v>9999</v>
      </c>
      <c r="AA247" s="27">
        <f t="shared" si="40"/>
        <v>9999</v>
      </c>
      <c r="AB247" s="21"/>
    </row>
    <row r="248" spans="1:28" x14ac:dyDescent="0.2">
      <c r="A248" s="28">
        <f t="shared" si="42"/>
        <v>9999</v>
      </c>
      <c r="B248" s="96">
        <v>240</v>
      </c>
      <c r="C248" s="97"/>
      <c r="D248" s="62"/>
      <c r="E248" s="61"/>
      <c r="F248" s="62"/>
      <c r="G248" s="62"/>
      <c r="H248" s="62"/>
      <c r="I248" s="62"/>
      <c r="J248" s="62"/>
      <c r="K248" s="98"/>
      <c r="L248" s="50"/>
      <c r="M248" s="99" t="str">
        <f t="shared" si="43"/>
        <v/>
      </c>
      <c r="N248" s="50"/>
      <c r="O248" s="99" t="str">
        <f t="shared" si="44"/>
        <v/>
      </c>
      <c r="P248" s="99" t="str">
        <f t="shared" si="45"/>
        <v/>
      </c>
      <c r="Q248" s="100" t="str">
        <f t="shared" si="38"/>
        <v/>
      </c>
      <c r="R248" s="101"/>
      <c r="S248" s="101"/>
      <c r="T248" s="101"/>
      <c r="U248" s="101"/>
      <c r="V248" s="102">
        <f t="shared" si="46"/>
        <v>0</v>
      </c>
      <c r="W248" s="103">
        <f t="shared" si="39"/>
        <v>0</v>
      </c>
      <c r="X248" s="20"/>
      <c r="Y248" s="26">
        <v>240</v>
      </c>
      <c r="Z248" s="27">
        <f t="shared" si="41"/>
        <v>9999</v>
      </c>
      <c r="AA248" s="27">
        <f t="shared" si="40"/>
        <v>9999</v>
      </c>
      <c r="AB248" s="21"/>
    </row>
    <row r="249" spans="1:28" x14ac:dyDescent="0.2">
      <c r="A249" s="28">
        <f t="shared" si="42"/>
        <v>9999</v>
      </c>
      <c r="B249" s="96">
        <v>241</v>
      </c>
      <c r="C249" s="97"/>
      <c r="D249" s="62"/>
      <c r="E249" s="61"/>
      <c r="F249" s="62"/>
      <c r="G249" s="62"/>
      <c r="H249" s="62"/>
      <c r="I249" s="62"/>
      <c r="J249" s="62"/>
      <c r="K249" s="98"/>
      <c r="L249" s="50"/>
      <c r="M249" s="99" t="str">
        <f t="shared" si="43"/>
        <v/>
      </c>
      <c r="N249" s="50"/>
      <c r="O249" s="99" t="str">
        <f t="shared" si="44"/>
        <v/>
      </c>
      <c r="P249" s="99" t="str">
        <f t="shared" si="45"/>
        <v/>
      </c>
      <c r="Q249" s="100" t="str">
        <f t="shared" si="38"/>
        <v/>
      </c>
      <c r="R249" s="101"/>
      <c r="S249" s="101"/>
      <c r="T249" s="101"/>
      <c r="U249" s="101"/>
      <c r="V249" s="102">
        <f t="shared" si="46"/>
        <v>0</v>
      </c>
      <c r="W249" s="103">
        <f t="shared" si="39"/>
        <v>0</v>
      </c>
      <c r="X249" s="20"/>
      <c r="Y249" s="26">
        <v>241</v>
      </c>
      <c r="Z249" s="27">
        <f t="shared" si="41"/>
        <v>9999</v>
      </c>
      <c r="AA249" s="27">
        <f t="shared" si="40"/>
        <v>9999</v>
      </c>
      <c r="AB249" s="21"/>
    </row>
    <row r="250" spans="1:28" x14ac:dyDescent="0.2">
      <c r="A250" s="28">
        <f t="shared" si="42"/>
        <v>9999</v>
      </c>
      <c r="B250" s="96">
        <v>242</v>
      </c>
      <c r="C250" s="97"/>
      <c r="D250" s="62"/>
      <c r="E250" s="61"/>
      <c r="F250" s="62"/>
      <c r="G250" s="62"/>
      <c r="H250" s="62"/>
      <c r="I250" s="62"/>
      <c r="J250" s="62"/>
      <c r="K250" s="98"/>
      <c r="L250" s="50"/>
      <c r="M250" s="99" t="str">
        <f t="shared" si="43"/>
        <v/>
      </c>
      <c r="N250" s="50"/>
      <c r="O250" s="99" t="str">
        <f t="shared" si="44"/>
        <v/>
      </c>
      <c r="P250" s="99" t="str">
        <f t="shared" si="45"/>
        <v/>
      </c>
      <c r="Q250" s="100" t="str">
        <f t="shared" si="38"/>
        <v/>
      </c>
      <c r="R250" s="101"/>
      <c r="S250" s="101"/>
      <c r="T250" s="101"/>
      <c r="U250" s="101"/>
      <c r="V250" s="102">
        <f t="shared" si="46"/>
        <v>0</v>
      </c>
      <c r="W250" s="103">
        <f t="shared" si="39"/>
        <v>0</v>
      </c>
      <c r="X250" s="20"/>
      <c r="Y250" s="26">
        <v>242</v>
      </c>
      <c r="Z250" s="27">
        <f t="shared" si="41"/>
        <v>9999</v>
      </c>
      <c r="AA250" s="27">
        <f t="shared" si="40"/>
        <v>9999</v>
      </c>
      <c r="AB250" s="21"/>
    </row>
    <row r="251" spans="1:28" x14ac:dyDescent="0.2">
      <c r="A251" s="28">
        <f t="shared" si="42"/>
        <v>9999</v>
      </c>
      <c r="B251" s="96">
        <v>243</v>
      </c>
      <c r="C251" s="97"/>
      <c r="D251" s="62"/>
      <c r="E251" s="61"/>
      <c r="F251" s="62"/>
      <c r="G251" s="62"/>
      <c r="H251" s="62"/>
      <c r="I251" s="62"/>
      <c r="J251" s="62"/>
      <c r="K251" s="98"/>
      <c r="L251" s="50"/>
      <c r="M251" s="99" t="str">
        <f t="shared" si="43"/>
        <v/>
      </c>
      <c r="N251" s="50"/>
      <c r="O251" s="99" t="str">
        <f t="shared" si="44"/>
        <v/>
      </c>
      <c r="P251" s="99" t="str">
        <f t="shared" si="45"/>
        <v/>
      </c>
      <c r="Q251" s="100" t="str">
        <f t="shared" si="38"/>
        <v/>
      </c>
      <c r="R251" s="101"/>
      <c r="S251" s="101"/>
      <c r="T251" s="101"/>
      <c r="U251" s="101"/>
      <c r="V251" s="102">
        <f t="shared" si="46"/>
        <v>0</v>
      </c>
      <c r="W251" s="103">
        <f t="shared" si="39"/>
        <v>0</v>
      </c>
      <c r="X251" s="20"/>
      <c r="Y251" s="26">
        <v>243</v>
      </c>
      <c r="Z251" s="27">
        <f t="shared" si="41"/>
        <v>9999</v>
      </c>
      <c r="AA251" s="27">
        <f t="shared" si="40"/>
        <v>9999</v>
      </c>
      <c r="AB251" s="21"/>
    </row>
    <row r="252" spans="1:28" x14ac:dyDescent="0.2">
      <c r="A252" s="28">
        <f t="shared" si="42"/>
        <v>9999</v>
      </c>
      <c r="B252" s="96">
        <v>244</v>
      </c>
      <c r="C252" s="97"/>
      <c r="D252" s="62"/>
      <c r="E252" s="61"/>
      <c r="F252" s="62"/>
      <c r="G252" s="62"/>
      <c r="H252" s="62"/>
      <c r="I252" s="62"/>
      <c r="J252" s="62"/>
      <c r="K252" s="98"/>
      <c r="L252" s="50"/>
      <c r="M252" s="99" t="str">
        <f t="shared" si="43"/>
        <v/>
      </c>
      <c r="N252" s="50"/>
      <c r="O252" s="99" t="str">
        <f t="shared" si="44"/>
        <v/>
      </c>
      <c r="P252" s="99" t="str">
        <f t="shared" si="45"/>
        <v/>
      </c>
      <c r="Q252" s="100" t="str">
        <f t="shared" si="38"/>
        <v/>
      </c>
      <c r="R252" s="101"/>
      <c r="S252" s="101"/>
      <c r="T252" s="101"/>
      <c r="U252" s="101"/>
      <c r="V252" s="102">
        <f t="shared" si="46"/>
        <v>0</v>
      </c>
      <c r="W252" s="103">
        <f t="shared" si="39"/>
        <v>0</v>
      </c>
      <c r="X252" s="20"/>
      <c r="Y252" s="26">
        <v>244</v>
      </c>
      <c r="Z252" s="27">
        <f t="shared" si="41"/>
        <v>9999</v>
      </c>
      <c r="AA252" s="27">
        <f t="shared" si="40"/>
        <v>9999</v>
      </c>
      <c r="AB252" s="21"/>
    </row>
    <row r="253" spans="1:28" x14ac:dyDescent="0.2">
      <c r="A253" s="28">
        <f t="shared" si="42"/>
        <v>9999</v>
      </c>
      <c r="B253" s="96">
        <v>245</v>
      </c>
      <c r="C253" s="97"/>
      <c r="D253" s="62"/>
      <c r="E253" s="61"/>
      <c r="F253" s="62"/>
      <c r="G253" s="62"/>
      <c r="H253" s="62"/>
      <c r="I253" s="62"/>
      <c r="J253" s="62"/>
      <c r="K253" s="98"/>
      <c r="L253" s="50"/>
      <c r="M253" s="99" t="str">
        <f t="shared" si="43"/>
        <v/>
      </c>
      <c r="N253" s="50"/>
      <c r="O253" s="99" t="str">
        <f t="shared" si="44"/>
        <v/>
      </c>
      <c r="P253" s="99" t="str">
        <f t="shared" si="45"/>
        <v/>
      </c>
      <c r="Q253" s="100" t="str">
        <f t="shared" si="38"/>
        <v/>
      </c>
      <c r="R253" s="101"/>
      <c r="S253" s="101"/>
      <c r="T253" s="101"/>
      <c r="U253" s="101"/>
      <c r="V253" s="102">
        <f t="shared" si="46"/>
        <v>0</v>
      </c>
      <c r="W253" s="103">
        <f t="shared" si="39"/>
        <v>0</v>
      </c>
      <c r="X253" s="20"/>
      <c r="Y253" s="26">
        <v>245</v>
      </c>
      <c r="Z253" s="27">
        <f t="shared" si="41"/>
        <v>9999</v>
      </c>
      <c r="AA253" s="27">
        <f t="shared" si="40"/>
        <v>9999</v>
      </c>
      <c r="AB253" s="21"/>
    </row>
    <row r="254" spans="1:28" x14ac:dyDescent="0.2">
      <c r="A254" s="28">
        <f t="shared" si="42"/>
        <v>9999</v>
      </c>
      <c r="B254" s="96">
        <v>246</v>
      </c>
      <c r="C254" s="97"/>
      <c r="D254" s="62"/>
      <c r="E254" s="61"/>
      <c r="F254" s="62"/>
      <c r="G254" s="62"/>
      <c r="H254" s="62"/>
      <c r="I254" s="62"/>
      <c r="J254" s="62"/>
      <c r="K254" s="98"/>
      <c r="L254" s="50"/>
      <c r="M254" s="99" t="str">
        <f t="shared" si="43"/>
        <v/>
      </c>
      <c r="N254" s="50"/>
      <c r="O254" s="99" t="str">
        <f t="shared" si="44"/>
        <v/>
      </c>
      <c r="P254" s="99" t="str">
        <f t="shared" si="45"/>
        <v/>
      </c>
      <c r="Q254" s="100" t="str">
        <f t="shared" si="38"/>
        <v/>
      </c>
      <c r="R254" s="101"/>
      <c r="S254" s="101"/>
      <c r="T254" s="101"/>
      <c r="U254" s="101"/>
      <c r="V254" s="102">
        <f t="shared" si="46"/>
        <v>0</v>
      </c>
      <c r="W254" s="103">
        <f t="shared" si="39"/>
        <v>0</v>
      </c>
      <c r="X254" s="20"/>
      <c r="Y254" s="26">
        <v>246</v>
      </c>
      <c r="Z254" s="27">
        <f t="shared" si="41"/>
        <v>9999</v>
      </c>
      <c r="AA254" s="27">
        <f t="shared" si="40"/>
        <v>9999</v>
      </c>
      <c r="AB254" s="21"/>
    </row>
    <row r="255" spans="1:28" x14ac:dyDescent="0.2">
      <c r="A255" s="28">
        <f t="shared" si="42"/>
        <v>9999</v>
      </c>
      <c r="B255" s="96">
        <v>247</v>
      </c>
      <c r="C255" s="97"/>
      <c r="D255" s="62"/>
      <c r="E255" s="61"/>
      <c r="F255" s="62"/>
      <c r="G255" s="62"/>
      <c r="H255" s="62"/>
      <c r="I255" s="62"/>
      <c r="J255" s="62"/>
      <c r="K255" s="98"/>
      <c r="L255" s="50"/>
      <c r="M255" s="99" t="str">
        <f t="shared" si="43"/>
        <v/>
      </c>
      <c r="N255" s="50"/>
      <c r="O255" s="99" t="str">
        <f t="shared" si="44"/>
        <v/>
      </c>
      <c r="P255" s="99" t="str">
        <f t="shared" si="45"/>
        <v/>
      </c>
      <c r="Q255" s="100" t="str">
        <f t="shared" si="38"/>
        <v/>
      </c>
      <c r="R255" s="101"/>
      <c r="S255" s="101"/>
      <c r="T255" s="101"/>
      <c r="U255" s="101"/>
      <c r="V255" s="102">
        <f t="shared" si="46"/>
        <v>0</v>
      </c>
      <c r="W255" s="103">
        <f t="shared" si="39"/>
        <v>0</v>
      </c>
      <c r="X255" s="20"/>
      <c r="Y255" s="26">
        <v>247</v>
      </c>
      <c r="Z255" s="27">
        <f t="shared" si="41"/>
        <v>9999</v>
      </c>
      <c r="AA255" s="27">
        <f t="shared" si="40"/>
        <v>9999</v>
      </c>
      <c r="AB255" s="21"/>
    </row>
    <row r="256" spans="1:28" x14ac:dyDescent="0.2">
      <c r="A256" s="28">
        <f t="shared" si="42"/>
        <v>9999</v>
      </c>
      <c r="B256" s="96">
        <v>248</v>
      </c>
      <c r="C256" s="97"/>
      <c r="D256" s="62"/>
      <c r="E256" s="61"/>
      <c r="F256" s="62"/>
      <c r="G256" s="62"/>
      <c r="H256" s="62"/>
      <c r="I256" s="62"/>
      <c r="J256" s="62"/>
      <c r="K256" s="98"/>
      <c r="L256" s="50"/>
      <c r="M256" s="99" t="str">
        <f t="shared" si="43"/>
        <v/>
      </c>
      <c r="N256" s="50"/>
      <c r="O256" s="99" t="str">
        <f t="shared" si="44"/>
        <v/>
      </c>
      <c r="P256" s="99" t="str">
        <f t="shared" si="45"/>
        <v/>
      </c>
      <c r="Q256" s="100" t="str">
        <f t="shared" si="38"/>
        <v/>
      </c>
      <c r="R256" s="101"/>
      <c r="S256" s="101"/>
      <c r="T256" s="101"/>
      <c r="U256" s="101"/>
      <c r="V256" s="102">
        <f t="shared" si="46"/>
        <v>0</v>
      </c>
      <c r="W256" s="103">
        <f t="shared" si="39"/>
        <v>0</v>
      </c>
      <c r="X256" s="20"/>
      <c r="Y256" s="26">
        <v>248</v>
      </c>
      <c r="Z256" s="27">
        <f t="shared" si="41"/>
        <v>9999</v>
      </c>
      <c r="AA256" s="27">
        <f t="shared" si="40"/>
        <v>9999</v>
      </c>
      <c r="AB256" s="21"/>
    </row>
    <row r="257" spans="1:28" x14ac:dyDescent="0.2">
      <c r="A257" s="28">
        <f t="shared" si="42"/>
        <v>9999</v>
      </c>
      <c r="B257" s="96">
        <v>249</v>
      </c>
      <c r="C257" s="97"/>
      <c r="D257" s="62"/>
      <c r="E257" s="61"/>
      <c r="F257" s="62"/>
      <c r="G257" s="62"/>
      <c r="H257" s="62"/>
      <c r="I257" s="62"/>
      <c r="J257" s="62"/>
      <c r="K257" s="98"/>
      <c r="L257" s="50"/>
      <c r="M257" s="99" t="str">
        <f t="shared" si="43"/>
        <v/>
      </c>
      <c r="N257" s="50"/>
      <c r="O257" s="99" t="str">
        <f t="shared" si="44"/>
        <v/>
      </c>
      <c r="P257" s="99" t="str">
        <f t="shared" si="45"/>
        <v/>
      </c>
      <c r="Q257" s="100" t="str">
        <f t="shared" si="38"/>
        <v/>
      </c>
      <c r="R257" s="101"/>
      <c r="S257" s="101"/>
      <c r="T257" s="101"/>
      <c r="U257" s="101"/>
      <c r="V257" s="102">
        <f t="shared" si="46"/>
        <v>0</v>
      </c>
      <c r="W257" s="103">
        <f t="shared" si="39"/>
        <v>0</v>
      </c>
      <c r="X257" s="20"/>
      <c r="Y257" s="26">
        <v>249</v>
      </c>
      <c r="Z257" s="27">
        <f t="shared" si="41"/>
        <v>9999</v>
      </c>
      <c r="AA257" s="27">
        <f t="shared" si="40"/>
        <v>9999</v>
      </c>
      <c r="AB257" s="21"/>
    </row>
    <row r="258" spans="1:28" x14ac:dyDescent="0.2">
      <c r="A258" s="28">
        <f t="shared" si="42"/>
        <v>9999</v>
      </c>
      <c r="B258" s="96">
        <v>250</v>
      </c>
      <c r="C258" s="97"/>
      <c r="D258" s="62"/>
      <c r="E258" s="61"/>
      <c r="F258" s="62"/>
      <c r="G258" s="62"/>
      <c r="H258" s="62"/>
      <c r="I258" s="62"/>
      <c r="J258" s="62"/>
      <c r="K258" s="98"/>
      <c r="L258" s="50"/>
      <c r="M258" s="99" t="str">
        <f t="shared" si="43"/>
        <v/>
      </c>
      <c r="N258" s="50"/>
      <c r="O258" s="99" t="str">
        <f t="shared" si="44"/>
        <v/>
      </c>
      <c r="P258" s="99" t="str">
        <f t="shared" si="45"/>
        <v/>
      </c>
      <c r="Q258" s="100" t="str">
        <f t="shared" si="38"/>
        <v/>
      </c>
      <c r="R258" s="101"/>
      <c r="S258" s="101"/>
      <c r="T258" s="101"/>
      <c r="U258" s="101"/>
      <c r="V258" s="102">
        <f t="shared" si="46"/>
        <v>0</v>
      </c>
      <c r="W258" s="103">
        <f t="shared" si="39"/>
        <v>0</v>
      </c>
      <c r="X258" s="20"/>
      <c r="Y258" s="26">
        <v>250</v>
      </c>
      <c r="Z258" s="27">
        <f t="shared" si="41"/>
        <v>9999</v>
      </c>
      <c r="AA258" s="27">
        <f t="shared" si="40"/>
        <v>9999</v>
      </c>
      <c r="AB258" s="21"/>
    </row>
    <row r="259" spans="1:28" x14ac:dyDescent="0.2">
      <c r="A259" s="28">
        <f t="shared" si="42"/>
        <v>9999</v>
      </c>
      <c r="B259" s="96">
        <v>251</v>
      </c>
      <c r="C259" s="97"/>
      <c r="D259" s="62"/>
      <c r="E259" s="61"/>
      <c r="F259" s="62"/>
      <c r="G259" s="62"/>
      <c r="H259" s="62"/>
      <c r="I259" s="62"/>
      <c r="J259" s="62"/>
      <c r="K259" s="98"/>
      <c r="L259" s="50"/>
      <c r="M259" s="99" t="str">
        <f t="shared" si="43"/>
        <v/>
      </c>
      <c r="N259" s="50"/>
      <c r="O259" s="99" t="str">
        <f t="shared" si="44"/>
        <v/>
      </c>
      <c r="P259" s="99" t="str">
        <f t="shared" si="45"/>
        <v/>
      </c>
      <c r="Q259" s="100" t="str">
        <f t="shared" si="38"/>
        <v/>
      </c>
      <c r="R259" s="101"/>
      <c r="S259" s="101"/>
      <c r="T259" s="101"/>
      <c r="U259" s="101"/>
      <c r="V259" s="102">
        <f t="shared" si="46"/>
        <v>0</v>
      </c>
      <c r="W259" s="103">
        <f t="shared" si="39"/>
        <v>0</v>
      </c>
      <c r="X259" s="20"/>
      <c r="Y259" s="26">
        <v>251</v>
      </c>
      <c r="Z259" s="27">
        <f t="shared" si="41"/>
        <v>9999</v>
      </c>
      <c r="AA259" s="27">
        <f t="shared" si="40"/>
        <v>9999</v>
      </c>
      <c r="AB259" s="21"/>
    </row>
    <row r="260" spans="1:28" x14ac:dyDescent="0.2">
      <c r="A260" s="28">
        <f t="shared" si="42"/>
        <v>9999</v>
      </c>
      <c r="B260" s="96">
        <v>252</v>
      </c>
      <c r="C260" s="97"/>
      <c r="D260" s="62"/>
      <c r="E260" s="61"/>
      <c r="F260" s="62"/>
      <c r="G260" s="62"/>
      <c r="H260" s="62"/>
      <c r="I260" s="62"/>
      <c r="J260" s="62"/>
      <c r="K260" s="98"/>
      <c r="L260" s="50"/>
      <c r="M260" s="99" t="str">
        <f t="shared" si="43"/>
        <v/>
      </c>
      <c r="N260" s="50"/>
      <c r="O260" s="99" t="str">
        <f t="shared" si="44"/>
        <v/>
      </c>
      <c r="P260" s="99" t="str">
        <f t="shared" si="45"/>
        <v/>
      </c>
      <c r="Q260" s="100" t="str">
        <f t="shared" si="38"/>
        <v/>
      </c>
      <c r="R260" s="101"/>
      <c r="S260" s="101"/>
      <c r="T260" s="101"/>
      <c r="U260" s="101"/>
      <c r="V260" s="102">
        <f t="shared" si="46"/>
        <v>0</v>
      </c>
      <c r="W260" s="103">
        <f t="shared" si="39"/>
        <v>0</v>
      </c>
      <c r="X260" s="20"/>
      <c r="Y260" s="26">
        <v>252</v>
      </c>
      <c r="Z260" s="27">
        <f t="shared" si="41"/>
        <v>9999</v>
      </c>
      <c r="AA260" s="27">
        <f t="shared" si="40"/>
        <v>9999</v>
      </c>
      <c r="AB260" s="21"/>
    </row>
    <row r="261" spans="1:28" x14ac:dyDescent="0.2">
      <c r="A261" s="28">
        <f t="shared" si="42"/>
        <v>9999</v>
      </c>
      <c r="B261" s="96">
        <v>253</v>
      </c>
      <c r="C261" s="97"/>
      <c r="D261" s="62"/>
      <c r="E261" s="61"/>
      <c r="F261" s="62"/>
      <c r="G261" s="62"/>
      <c r="H261" s="62"/>
      <c r="I261" s="62"/>
      <c r="J261" s="62"/>
      <c r="K261" s="98"/>
      <c r="L261" s="50"/>
      <c r="M261" s="99" t="str">
        <f t="shared" si="43"/>
        <v/>
      </c>
      <c r="N261" s="50"/>
      <c r="O261" s="99" t="str">
        <f t="shared" si="44"/>
        <v/>
      </c>
      <c r="P261" s="99" t="str">
        <f t="shared" si="45"/>
        <v/>
      </c>
      <c r="Q261" s="100" t="str">
        <f t="shared" si="38"/>
        <v/>
      </c>
      <c r="R261" s="101"/>
      <c r="S261" s="101"/>
      <c r="T261" s="101"/>
      <c r="U261" s="101"/>
      <c r="V261" s="102">
        <f t="shared" si="46"/>
        <v>0</v>
      </c>
      <c r="W261" s="103">
        <f t="shared" si="39"/>
        <v>0</v>
      </c>
      <c r="X261" s="20"/>
      <c r="Y261" s="26">
        <v>253</v>
      </c>
      <c r="Z261" s="27">
        <f t="shared" si="41"/>
        <v>9999</v>
      </c>
      <c r="AA261" s="27">
        <f t="shared" si="40"/>
        <v>9999</v>
      </c>
      <c r="AB261" s="21"/>
    </row>
    <row r="262" spans="1:28" x14ac:dyDescent="0.2">
      <c r="A262" s="28">
        <f t="shared" si="42"/>
        <v>9999</v>
      </c>
      <c r="B262" s="96">
        <v>254</v>
      </c>
      <c r="C262" s="97"/>
      <c r="D262" s="62"/>
      <c r="E262" s="61"/>
      <c r="F262" s="62"/>
      <c r="G262" s="62"/>
      <c r="H262" s="62"/>
      <c r="I262" s="62"/>
      <c r="J262" s="62"/>
      <c r="K262" s="98"/>
      <c r="L262" s="50"/>
      <c r="M262" s="99" t="str">
        <f t="shared" si="43"/>
        <v/>
      </c>
      <c r="N262" s="50"/>
      <c r="O262" s="99" t="str">
        <f t="shared" si="44"/>
        <v/>
      </c>
      <c r="P262" s="99" t="str">
        <f t="shared" si="45"/>
        <v/>
      </c>
      <c r="Q262" s="100" t="str">
        <f t="shared" si="38"/>
        <v/>
      </c>
      <c r="R262" s="101"/>
      <c r="S262" s="101"/>
      <c r="T262" s="101"/>
      <c r="U262" s="101"/>
      <c r="V262" s="102">
        <f t="shared" si="46"/>
        <v>0</v>
      </c>
      <c r="W262" s="103">
        <f t="shared" si="39"/>
        <v>0</v>
      </c>
      <c r="X262" s="20"/>
      <c r="Y262" s="26">
        <v>254</v>
      </c>
      <c r="Z262" s="27">
        <f t="shared" si="41"/>
        <v>9999</v>
      </c>
      <c r="AA262" s="27">
        <f t="shared" si="40"/>
        <v>9999</v>
      </c>
      <c r="AB262" s="21"/>
    </row>
    <row r="263" spans="1:28" x14ac:dyDescent="0.2">
      <c r="A263" s="28">
        <f t="shared" si="42"/>
        <v>9999</v>
      </c>
      <c r="B263" s="96">
        <v>255</v>
      </c>
      <c r="C263" s="97"/>
      <c r="D263" s="62"/>
      <c r="E263" s="61"/>
      <c r="F263" s="62"/>
      <c r="G263" s="62"/>
      <c r="H263" s="62"/>
      <c r="I263" s="62"/>
      <c r="J263" s="62"/>
      <c r="K263" s="98"/>
      <c r="L263" s="50"/>
      <c r="M263" s="99" t="str">
        <f t="shared" si="43"/>
        <v/>
      </c>
      <c r="N263" s="50"/>
      <c r="O263" s="99" t="str">
        <f t="shared" si="44"/>
        <v/>
      </c>
      <c r="P263" s="99" t="str">
        <f t="shared" si="45"/>
        <v/>
      </c>
      <c r="Q263" s="100" t="str">
        <f t="shared" si="38"/>
        <v/>
      </c>
      <c r="R263" s="101"/>
      <c r="S263" s="101"/>
      <c r="T263" s="101"/>
      <c r="U263" s="101"/>
      <c r="V263" s="102">
        <f t="shared" si="46"/>
        <v>0</v>
      </c>
      <c r="W263" s="103">
        <f t="shared" si="39"/>
        <v>0</v>
      </c>
      <c r="X263" s="20"/>
      <c r="Y263" s="26">
        <v>255</v>
      </c>
      <c r="Z263" s="27">
        <f t="shared" si="41"/>
        <v>9999</v>
      </c>
      <c r="AA263" s="27">
        <f t="shared" si="40"/>
        <v>9999</v>
      </c>
      <c r="AB263" s="21"/>
    </row>
    <row r="264" spans="1:28" x14ac:dyDescent="0.2">
      <c r="A264" s="28">
        <f t="shared" si="42"/>
        <v>9999</v>
      </c>
      <c r="B264" s="96">
        <v>256</v>
      </c>
      <c r="C264" s="97"/>
      <c r="D264" s="62"/>
      <c r="E264" s="61"/>
      <c r="F264" s="62"/>
      <c r="G264" s="62"/>
      <c r="H264" s="62"/>
      <c r="I264" s="62"/>
      <c r="J264" s="62"/>
      <c r="K264" s="98"/>
      <c r="L264" s="50"/>
      <c r="M264" s="99" t="str">
        <f t="shared" si="43"/>
        <v/>
      </c>
      <c r="N264" s="50"/>
      <c r="O264" s="99" t="str">
        <f t="shared" si="44"/>
        <v/>
      </c>
      <c r="P264" s="99" t="str">
        <f t="shared" si="45"/>
        <v/>
      </c>
      <c r="Q264" s="100" t="str">
        <f t="shared" si="38"/>
        <v/>
      </c>
      <c r="R264" s="101"/>
      <c r="S264" s="101"/>
      <c r="T264" s="101"/>
      <c r="U264" s="101"/>
      <c r="V264" s="102">
        <f t="shared" si="46"/>
        <v>0</v>
      </c>
      <c r="W264" s="103">
        <f t="shared" si="39"/>
        <v>0</v>
      </c>
      <c r="X264" s="20"/>
      <c r="Y264" s="26">
        <v>256</v>
      </c>
      <c r="Z264" s="27">
        <f t="shared" si="41"/>
        <v>9999</v>
      </c>
      <c r="AA264" s="27">
        <f t="shared" si="40"/>
        <v>9999</v>
      </c>
      <c r="AB264" s="21"/>
    </row>
    <row r="265" spans="1:28" x14ac:dyDescent="0.2">
      <c r="A265" s="28">
        <f t="shared" si="42"/>
        <v>9999</v>
      </c>
      <c r="B265" s="96">
        <v>257</v>
      </c>
      <c r="C265" s="97"/>
      <c r="D265" s="62"/>
      <c r="E265" s="61"/>
      <c r="F265" s="62"/>
      <c r="G265" s="62"/>
      <c r="H265" s="62"/>
      <c r="I265" s="62"/>
      <c r="J265" s="62"/>
      <c r="K265" s="98"/>
      <c r="L265" s="50"/>
      <c r="M265" s="99" t="str">
        <f t="shared" si="43"/>
        <v/>
      </c>
      <c r="N265" s="50"/>
      <c r="O265" s="99" t="str">
        <f t="shared" si="44"/>
        <v/>
      </c>
      <c r="P265" s="99" t="str">
        <f t="shared" si="45"/>
        <v/>
      </c>
      <c r="Q265" s="100" t="str">
        <f t="shared" ref="Q265:Q328" si="47">IF(L265="","",IF(ISERROR(P265/L265),0,P265/L265))</f>
        <v/>
      </c>
      <c r="R265" s="101"/>
      <c r="S265" s="101"/>
      <c r="T265" s="101"/>
      <c r="U265" s="101"/>
      <c r="V265" s="102">
        <f t="shared" si="46"/>
        <v>0</v>
      </c>
      <c r="W265" s="103">
        <f t="shared" si="39"/>
        <v>0</v>
      </c>
      <c r="X265" s="20"/>
      <c r="Y265" s="26">
        <v>257</v>
      </c>
      <c r="Z265" s="27">
        <f t="shared" si="41"/>
        <v>9999</v>
      </c>
      <c r="AA265" s="27">
        <f t="shared" si="40"/>
        <v>9999</v>
      </c>
      <c r="AB265" s="21"/>
    </row>
    <row r="266" spans="1:28" x14ac:dyDescent="0.2">
      <c r="A266" s="28">
        <f t="shared" si="42"/>
        <v>9999</v>
      </c>
      <c r="B266" s="96">
        <v>258</v>
      </c>
      <c r="C266" s="97"/>
      <c r="D266" s="62"/>
      <c r="E266" s="61"/>
      <c r="F266" s="62"/>
      <c r="G266" s="62"/>
      <c r="H266" s="62"/>
      <c r="I266" s="62"/>
      <c r="J266" s="62"/>
      <c r="K266" s="98"/>
      <c r="L266" s="50"/>
      <c r="M266" s="99" t="str">
        <f t="shared" si="43"/>
        <v/>
      </c>
      <c r="N266" s="50"/>
      <c r="O266" s="99" t="str">
        <f t="shared" si="44"/>
        <v/>
      </c>
      <c r="P266" s="99" t="str">
        <f t="shared" si="45"/>
        <v/>
      </c>
      <c r="Q266" s="100" t="str">
        <f t="shared" si="47"/>
        <v/>
      </c>
      <c r="R266" s="101"/>
      <c r="S266" s="101"/>
      <c r="T266" s="101"/>
      <c r="U266" s="101"/>
      <c r="V266" s="102">
        <f t="shared" si="46"/>
        <v>0</v>
      </c>
      <c r="W266" s="103">
        <f t="shared" ref="W266:W329" si="48">IF(ISNUMBER(L266),V266*L266,0)</f>
        <v>0</v>
      </c>
      <c r="X266" s="20"/>
      <c r="Y266" s="26">
        <v>258</v>
      </c>
      <c r="Z266" s="27">
        <f t="shared" si="41"/>
        <v>9999</v>
      </c>
      <c r="AA266" s="27">
        <f t="shared" ref="AA266:AA329" si="49">SMALL($Z$9:$Z$709,Y266)</f>
        <v>9999</v>
      </c>
      <c r="AB266" s="21"/>
    </row>
    <row r="267" spans="1:28" x14ac:dyDescent="0.2">
      <c r="A267" s="28">
        <f t="shared" si="42"/>
        <v>9999</v>
      </c>
      <c r="B267" s="96">
        <v>259</v>
      </c>
      <c r="C267" s="97"/>
      <c r="D267" s="62"/>
      <c r="E267" s="61"/>
      <c r="F267" s="62"/>
      <c r="G267" s="62"/>
      <c r="H267" s="62"/>
      <c r="I267" s="62"/>
      <c r="J267" s="62"/>
      <c r="K267" s="98"/>
      <c r="L267" s="50"/>
      <c r="M267" s="99" t="str">
        <f t="shared" si="43"/>
        <v/>
      </c>
      <c r="N267" s="50"/>
      <c r="O267" s="99" t="str">
        <f t="shared" si="44"/>
        <v/>
      </c>
      <c r="P267" s="99" t="str">
        <f t="shared" si="45"/>
        <v/>
      </c>
      <c r="Q267" s="100" t="str">
        <f t="shared" si="47"/>
        <v/>
      </c>
      <c r="R267" s="101"/>
      <c r="S267" s="101"/>
      <c r="T267" s="101"/>
      <c r="U267" s="101"/>
      <c r="V267" s="102">
        <f t="shared" si="46"/>
        <v>0</v>
      </c>
      <c r="W267" s="103">
        <f t="shared" si="48"/>
        <v>0</v>
      </c>
      <c r="X267" s="20"/>
      <c r="Y267" s="26">
        <v>259</v>
      </c>
      <c r="Z267" s="27">
        <f t="shared" si="41"/>
        <v>9999</v>
      </c>
      <c r="AA267" s="27">
        <f t="shared" si="49"/>
        <v>9999</v>
      </c>
      <c r="AB267" s="21"/>
    </row>
    <row r="268" spans="1:28" x14ac:dyDescent="0.2">
      <c r="A268" s="28">
        <f t="shared" si="42"/>
        <v>9999</v>
      </c>
      <c r="B268" s="96">
        <v>260</v>
      </c>
      <c r="C268" s="97"/>
      <c r="D268" s="62"/>
      <c r="E268" s="61"/>
      <c r="F268" s="62"/>
      <c r="G268" s="62"/>
      <c r="H268" s="62"/>
      <c r="I268" s="62"/>
      <c r="J268" s="62"/>
      <c r="K268" s="98"/>
      <c r="L268" s="50"/>
      <c r="M268" s="99" t="str">
        <f t="shared" si="43"/>
        <v/>
      </c>
      <c r="N268" s="50"/>
      <c r="O268" s="99" t="str">
        <f t="shared" si="44"/>
        <v/>
      </c>
      <c r="P268" s="99" t="str">
        <f t="shared" si="45"/>
        <v/>
      </c>
      <c r="Q268" s="100" t="str">
        <f t="shared" si="47"/>
        <v/>
      </c>
      <c r="R268" s="101"/>
      <c r="S268" s="101"/>
      <c r="T268" s="101"/>
      <c r="U268" s="101"/>
      <c r="V268" s="102">
        <f t="shared" si="46"/>
        <v>0</v>
      </c>
      <c r="W268" s="103">
        <f t="shared" si="48"/>
        <v>0</v>
      </c>
      <c r="X268" s="20"/>
      <c r="Y268" s="26">
        <v>260</v>
      </c>
      <c r="Z268" s="27">
        <f t="shared" si="41"/>
        <v>9999</v>
      </c>
      <c r="AA268" s="27">
        <f t="shared" si="49"/>
        <v>9999</v>
      </c>
      <c r="AB268" s="21"/>
    </row>
    <row r="269" spans="1:28" x14ac:dyDescent="0.2">
      <c r="A269" s="28">
        <f t="shared" si="42"/>
        <v>9999</v>
      </c>
      <c r="B269" s="96">
        <v>261</v>
      </c>
      <c r="C269" s="97"/>
      <c r="D269" s="62"/>
      <c r="E269" s="61"/>
      <c r="F269" s="62"/>
      <c r="G269" s="62"/>
      <c r="H269" s="62"/>
      <c r="I269" s="62"/>
      <c r="J269" s="62"/>
      <c r="K269" s="98"/>
      <c r="L269" s="50"/>
      <c r="M269" s="99" t="str">
        <f t="shared" si="43"/>
        <v/>
      </c>
      <c r="N269" s="50"/>
      <c r="O269" s="99" t="str">
        <f t="shared" si="44"/>
        <v/>
      </c>
      <c r="P269" s="99" t="str">
        <f t="shared" si="45"/>
        <v/>
      </c>
      <c r="Q269" s="100" t="str">
        <f t="shared" si="47"/>
        <v/>
      </c>
      <c r="R269" s="101"/>
      <c r="S269" s="101"/>
      <c r="T269" s="101"/>
      <c r="U269" s="101"/>
      <c r="V269" s="102">
        <f t="shared" si="46"/>
        <v>0</v>
      </c>
      <c r="W269" s="103">
        <f t="shared" si="48"/>
        <v>0</v>
      </c>
      <c r="X269" s="20"/>
      <c r="Y269" s="26">
        <v>261</v>
      </c>
      <c r="Z269" s="27">
        <f t="shared" si="41"/>
        <v>9999</v>
      </c>
      <c r="AA269" s="27">
        <f t="shared" si="49"/>
        <v>9999</v>
      </c>
      <c r="AB269" s="21"/>
    </row>
    <row r="270" spans="1:28" x14ac:dyDescent="0.2">
      <c r="A270" s="28">
        <f t="shared" si="42"/>
        <v>9999</v>
      </c>
      <c r="B270" s="96">
        <v>262</v>
      </c>
      <c r="C270" s="97"/>
      <c r="D270" s="62"/>
      <c r="E270" s="61"/>
      <c r="F270" s="62"/>
      <c r="G270" s="62"/>
      <c r="H270" s="62"/>
      <c r="I270" s="62"/>
      <c r="J270" s="62"/>
      <c r="K270" s="98"/>
      <c r="L270" s="50"/>
      <c r="M270" s="99" t="str">
        <f t="shared" si="43"/>
        <v/>
      </c>
      <c r="N270" s="50"/>
      <c r="O270" s="99" t="str">
        <f t="shared" si="44"/>
        <v/>
      </c>
      <c r="P270" s="99" t="str">
        <f t="shared" si="45"/>
        <v/>
      </c>
      <c r="Q270" s="100" t="str">
        <f t="shared" si="47"/>
        <v/>
      </c>
      <c r="R270" s="101"/>
      <c r="S270" s="101"/>
      <c r="T270" s="101"/>
      <c r="U270" s="101"/>
      <c r="V270" s="102">
        <f t="shared" si="46"/>
        <v>0</v>
      </c>
      <c r="W270" s="103">
        <f t="shared" si="48"/>
        <v>0</v>
      </c>
      <c r="X270" s="20"/>
      <c r="Y270" s="26">
        <v>262</v>
      </c>
      <c r="Z270" s="27">
        <f t="shared" si="41"/>
        <v>9999</v>
      </c>
      <c r="AA270" s="27">
        <f t="shared" si="49"/>
        <v>9999</v>
      </c>
      <c r="AB270" s="21"/>
    </row>
    <row r="271" spans="1:28" x14ac:dyDescent="0.2">
      <c r="A271" s="28">
        <f t="shared" si="42"/>
        <v>9999</v>
      </c>
      <c r="B271" s="96">
        <v>263</v>
      </c>
      <c r="C271" s="97"/>
      <c r="D271" s="62"/>
      <c r="E271" s="61"/>
      <c r="F271" s="62"/>
      <c r="G271" s="62"/>
      <c r="H271" s="62"/>
      <c r="I271" s="62"/>
      <c r="J271" s="62"/>
      <c r="K271" s="98"/>
      <c r="L271" s="50"/>
      <c r="M271" s="99" t="str">
        <f t="shared" si="43"/>
        <v/>
      </c>
      <c r="N271" s="50"/>
      <c r="O271" s="99" t="str">
        <f t="shared" si="44"/>
        <v/>
      </c>
      <c r="P271" s="99" t="str">
        <f t="shared" si="45"/>
        <v/>
      </c>
      <c r="Q271" s="100" t="str">
        <f t="shared" si="47"/>
        <v/>
      </c>
      <c r="R271" s="101"/>
      <c r="S271" s="101"/>
      <c r="T271" s="101"/>
      <c r="U271" s="101"/>
      <c r="V271" s="102">
        <f t="shared" si="46"/>
        <v>0</v>
      </c>
      <c r="W271" s="103">
        <f t="shared" si="48"/>
        <v>0</v>
      </c>
      <c r="X271" s="20"/>
      <c r="Y271" s="26">
        <v>263</v>
      </c>
      <c r="Z271" s="27">
        <f t="shared" si="41"/>
        <v>9999</v>
      </c>
      <c r="AA271" s="27">
        <f t="shared" si="49"/>
        <v>9999</v>
      </c>
      <c r="AB271" s="21"/>
    </row>
    <row r="272" spans="1:28" x14ac:dyDescent="0.2">
      <c r="A272" s="28">
        <f t="shared" si="42"/>
        <v>9999</v>
      </c>
      <c r="B272" s="96">
        <v>264</v>
      </c>
      <c r="C272" s="97"/>
      <c r="D272" s="62"/>
      <c r="E272" s="61"/>
      <c r="F272" s="62"/>
      <c r="G272" s="62"/>
      <c r="H272" s="62"/>
      <c r="I272" s="62"/>
      <c r="J272" s="62"/>
      <c r="K272" s="98"/>
      <c r="L272" s="50"/>
      <c r="M272" s="99" t="str">
        <f t="shared" si="43"/>
        <v/>
      </c>
      <c r="N272" s="50"/>
      <c r="O272" s="99" t="str">
        <f t="shared" si="44"/>
        <v/>
      </c>
      <c r="P272" s="99" t="str">
        <f t="shared" si="45"/>
        <v/>
      </c>
      <c r="Q272" s="100" t="str">
        <f t="shared" si="47"/>
        <v/>
      </c>
      <c r="R272" s="101"/>
      <c r="S272" s="101"/>
      <c r="T272" s="101"/>
      <c r="U272" s="101"/>
      <c r="V272" s="102">
        <f t="shared" si="46"/>
        <v>0</v>
      </c>
      <c r="W272" s="103">
        <f t="shared" si="48"/>
        <v>0</v>
      </c>
      <c r="X272" s="20"/>
      <c r="Y272" s="26">
        <v>264</v>
      </c>
      <c r="Z272" s="27">
        <f t="shared" si="41"/>
        <v>9999</v>
      </c>
      <c r="AA272" s="27">
        <f t="shared" si="49"/>
        <v>9999</v>
      </c>
      <c r="AB272" s="21"/>
    </row>
    <row r="273" spans="1:28" x14ac:dyDescent="0.2">
      <c r="A273" s="28">
        <f t="shared" si="42"/>
        <v>9999</v>
      </c>
      <c r="B273" s="96">
        <v>265</v>
      </c>
      <c r="C273" s="97"/>
      <c r="D273" s="62"/>
      <c r="E273" s="61"/>
      <c r="F273" s="62"/>
      <c r="G273" s="62"/>
      <c r="H273" s="62"/>
      <c r="I273" s="62"/>
      <c r="J273" s="62"/>
      <c r="K273" s="98"/>
      <c r="L273" s="50"/>
      <c r="M273" s="99" t="str">
        <f t="shared" si="43"/>
        <v/>
      </c>
      <c r="N273" s="50"/>
      <c r="O273" s="99" t="str">
        <f t="shared" si="44"/>
        <v/>
      </c>
      <c r="P273" s="99" t="str">
        <f t="shared" si="45"/>
        <v/>
      </c>
      <c r="Q273" s="100" t="str">
        <f t="shared" si="47"/>
        <v/>
      </c>
      <c r="R273" s="101"/>
      <c r="S273" s="101"/>
      <c r="T273" s="101"/>
      <c r="U273" s="101"/>
      <c r="V273" s="102">
        <f t="shared" si="46"/>
        <v>0</v>
      </c>
      <c r="W273" s="103">
        <f t="shared" si="48"/>
        <v>0</v>
      </c>
      <c r="X273" s="20"/>
      <c r="Y273" s="26">
        <v>265</v>
      </c>
      <c r="Z273" s="27">
        <f t="shared" si="41"/>
        <v>9999</v>
      </c>
      <c r="AA273" s="27">
        <f t="shared" si="49"/>
        <v>9999</v>
      </c>
      <c r="AB273" s="21"/>
    </row>
    <row r="274" spans="1:28" x14ac:dyDescent="0.2">
      <c r="A274" s="28">
        <f t="shared" si="42"/>
        <v>9999</v>
      </c>
      <c r="B274" s="96">
        <v>266</v>
      </c>
      <c r="C274" s="97"/>
      <c r="D274" s="62"/>
      <c r="E274" s="61"/>
      <c r="F274" s="62"/>
      <c r="G274" s="62"/>
      <c r="H274" s="62"/>
      <c r="I274" s="62"/>
      <c r="J274" s="62"/>
      <c r="K274" s="98"/>
      <c r="L274" s="50"/>
      <c r="M274" s="99" t="str">
        <f t="shared" si="43"/>
        <v/>
      </c>
      <c r="N274" s="50"/>
      <c r="O274" s="99" t="str">
        <f t="shared" si="44"/>
        <v/>
      </c>
      <c r="P274" s="99" t="str">
        <f t="shared" si="45"/>
        <v/>
      </c>
      <c r="Q274" s="100" t="str">
        <f t="shared" si="47"/>
        <v/>
      </c>
      <c r="R274" s="101"/>
      <c r="S274" s="101"/>
      <c r="T274" s="101"/>
      <c r="U274" s="101"/>
      <c r="V274" s="102">
        <f t="shared" si="46"/>
        <v>0</v>
      </c>
      <c r="W274" s="103">
        <f t="shared" si="48"/>
        <v>0</v>
      </c>
      <c r="X274" s="20"/>
      <c r="Y274" s="26">
        <v>266</v>
      </c>
      <c r="Z274" s="27">
        <f t="shared" si="41"/>
        <v>9999</v>
      </c>
      <c r="AA274" s="27">
        <f t="shared" si="49"/>
        <v>9999</v>
      </c>
      <c r="AB274" s="21"/>
    </row>
    <row r="275" spans="1:28" x14ac:dyDescent="0.2">
      <c r="A275" s="28">
        <f t="shared" si="42"/>
        <v>9999</v>
      </c>
      <c r="B275" s="96">
        <v>267</v>
      </c>
      <c r="C275" s="97"/>
      <c r="D275" s="62"/>
      <c r="E275" s="61"/>
      <c r="F275" s="62"/>
      <c r="G275" s="62"/>
      <c r="H275" s="62"/>
      <c r="I275" s="62"/>
      <c r="J275" s="62"/>
      <c r="K275" s="98"/>
      <c r="L275" s="50"/>
      <c r="M275" s="99" t="str">
        <f t="shared" si="43"/>
        <v/>
      </c>
      <c r="N275" s="50"/>
      <c r="O275" s="99" t="str">
        <f t="shared" si="44"/>
        <v/>
      </c>
      <c r="P275" s="99" t="str">
        <f t="shared" si="45"/>
        <v/>
      </c>
      <c r="Q275" s="100" t="str">
        <f t="shared" si="47"/>
        <v/>
      </c>
      <c r="R275" s="101"/>
      <c r="S275" s="101"/>
      <c r="T275" s="101"/>
      <c r="U275" s="101"/>
      <c r="V275" s="102">
        <f t="shared" si="46"/>
        <v>0</v>
      </c>
      <c r="W275" s="103">
        <f t="shared" si="48"/>
        <v>0</v>
      </c>
      <c r="X275" s="20"/>
      <c r="Y275" s="26">
        <v>267</v>
      </c>
      <c r="Z275" s="27">
        <f t="shared" si="41"/>
        <v>9999</v>
      </c>
      <c r="AA275" s="27">
        <f t="shared" si="49"/>
        <v>9999</v>
      </c>
      <c r="AB275" s="21"/>
    </row>
    <row r="276" spans="1:28" x14ac:dyDescent="0.2">
      <c r="A276" s="28">
        <f t="shared" si="42"/>
        <v>9999</v>
      </c>
      <c r="B276" s="96">
        <v>268</v>
      </c>
      <c r="C276" s="97"/>
      <c r="D276" s="62"/>
      <c r="E276" s="61"/>
      <c r="F276" s="62"/>
      <c r="G276" s="62"/>
      <c r="H276" s="62"/>
      <c r="I276" s="62"/>
      <c r="J276" s="62"/>
      <c r="K276" s="98"/>
      <c r="L276" s="50"/>
      <c r="M276" s="99" t="str">
        <f t="shared" si="43"/>
        <v/>
      </c>
      <c r="N276" s="50"/>
      <c r="O276" s="99" t="str">
        <f t="shared" si="44"/>
        <v/>
      </c>
      <c r="P276" s="99" t="str">
        <f t="shared" si="45"/>
        <v/>
      </c>
      <c r="Q276" s="100" t="str">
        <f t="shared" si="47"/>
        <v/>
      </c>
      <c r="R276" s="101"/>
      <c r="S276" s="101"/>
      <c r="T276" s="101"/>
      <c r="U276" s="101"/>
      <c r="V276" s="102">
        <f t="shared" si="46"/>
        <v>0</v>
      </c>
      <c r="W276" s="103">
        <f t="shared" si="48"/>
        <v>0</v>
      </c>
      <c r="X276" s="20"/>
      <c r="Y276" s="26">
        <v>268</v>
      </c>
      <c r="Z276" s="27">
        <f t="shared" si="41"/>
        <v>9999</v>
      </c>
      <c r="AA276" s="27">
        <f t="shared" si="49"/>
        <v>9999</v>
      </c>
      <c r="AB276" s="21"/>
    </row>
    <row r="277" spans="1:28" x14ac:dyDescent="0.2">
      <c r="A277" s="28">
        <f t="shared" si="42"/>
        <v>9999</v>
      </c>
      <c r="B277" s="96">
        <v>269</v>
      </c>
      <c r="C277" s="97"/>
      <c r="D277" s="62"/>
      <c r="E277" s="61"/>
      <c r="F277" s="62"/>
      <c r="G277" s="62"/>
      <c r="H277" s="62"/>
      <c r="I277" s="62"/>
      <c r="J277" s="62"/>
      <c r="K277" s="98"/>
      <c r="L277" s="50"/>
      <c r="M277" s="99" t="str">
        <f t="shared" si="43"/>
        <v/>
      </c>
      <c r="N277" s="50"/>
      <c r="O277" s="99" t="str">
        <f t="shared" si="44"/>
        <v/>
      </c>
      <c r="P277" s="99" t="str">
        <f t="shared" si="45"/>
        <v/>
      </c>
      <c r="Q277" s="100" t="str">
        <f t="shared" si="47"/>
        <v/>
      </c>
      <c r="R277" s="101"/>
      <c r="S277" s="101"/>
      <c r="T277" s="101"/>
      <c r="U277" s="101"/>
      <c r="V277" s="102">
        <f t="shared" si="46"/>
        <v>0</v>
      </c>
      <c r="W277" s="103">
        <f t="shared" si="48"/>
        <v>0</v>
      </c>
      <c r="X277" s="20"/>
      <c r="Y277" s="26">
        <v>269</v>
      </c>
      <c r="Z277" s="27">
        <f t="shared" ref="Z277:Z340" si="50">IF(AND($AD$3="code ok",U277&lt;&gt;0),ROW(),9999)</f>
        <v>9999</v>
      </c>
      <c r="AA277" s="27">
        <f t="shared" si="49"/>
        <v>9999</v>
      </c>
      <c r="AB277" s="21"/>
    </row>
    <row r="278" spans="1:28" x14ac:dyDescent="0.2">
      <c r="A278" s="28">
        <f t="shared" si="42"/>
        <v>9999</v>
      </c>
      <c r="B278" s="96">
        <v>270</v>
      </c>
      <c r="C278" s="97"/>
      <c r="D278" s="62"/>
      <c r="E278" s="61"/>
      <c r="F278" s="62"/>
      <c r="G278" s="62"/>
      <c r="H278" s="62"/>
      <c r="I278" s="62"/>
      <c r="J278" s="62"/>
      <c r="K278" s="98"/>
      <c r="L278" s="50"/>
      <c r="M278" s="99" t="str">
        <f t="shared" si="43"/>
        <v/>
      </c>
      <c r="N278" s="50"/>
      <c r="O278" s="99" t="str">
        <f t="shared" si="44"/>
        <v/>
      </c>
      <c r="P278" s="99" t="str">
        <f t="shared" si="45"/>
        <v/>
      </c>
      <c r="Q278" s="100" t="str">
        <f t="shared" si="47"/>
        <v/>
      </c>
      <c r="R278" s="101"/>
      <c r="S278" s="101"/>
      <c r="T278" s="101"/>
      <c r="U278" s="101"/>
      <c r="V278" s="102">
        <f t="shared" si="46"/>
        <v>0</v>
      </c>
      <c r="W278" s="103">
        <f t="shared" si="48"/>
        <v>0</v>
      </c>
      <c r="X278" s="20"/>
      <c r="Y278" s="26">
        <v>270</v>
      </c>
      <c r="Z278" s="27">
        <f t="shared" si="50"/>
        <v>9999</v>
      </c>
      <c r="AA278" s="27">
        <f t="shared" si="49"/>
        <v>9999</v>
      </c>
      <c r="AB278" s="21"/>
    </row>
    <row r="279" spans="1:28" x14ac:dyDescent="0.2">
      <c r="A279" s="28">
        <f t="shared" si="42"/>
        <v>9999</v>
      </c>
      <c r="B279" s="96">
        <v>271</v>
      </c>
      <c r="C279" s="97"/>
      <c r="D279" s="62"/>
      <c r="E279" s="61"/>
      <c r="F279" s="62"/>
      <c r="G279" s="62"/>
      <c r="H279" s="62"/>
      <c r="I279" s="62"/>
      <c r="J279" s="62"/>
      <c r="K279" s="98"/>
      <c r="L279" s="50"/>
      <c r="M279" s="99" t="str">
        <f t="shared" si="43"/>
        <v/>
      </c>
      <c r="N279" s="50"/>
      <c r="O279" s="99" t="str">
        <f t="shared" si="44"/>
        <v/>
      </c>
      <c r="P279" s="99" t="str">
        <f t="shared" si="45"/>
        <v/>
      </c>
      <c r="Q279" s="100" t="str">
        <f t="shared" si="47"/>
        <v/>
      </c>
      <c r="R279" s="101"/>
      <c r="S279" s="101"/>
      <c r="T279" s="101"/>
      <c r="U279" s="101"/>
      <c r="V279" s="102">
        <f t="shared" si="46"/>
        <v>0</v>
      </c>
      <c r="W279" s="103">
        <f t="shared" si="48"/>
        <v>0</v>
      </c>
      <c r="X279" s="20"/>
      <c r="Y279" s="26">
        <v>271</v>
      </c>
      <c r="Z279" s="27">
        <f t="shared" si="50"/>
        <v>9999</v>
      </c>
      <c r="AA279" s="27">
        <f t="shared" si="49"/>
        <v>9999</v>
      </c>
      <c r="AB279" s="21"/>
    </row>
    <row r="280" spans="1:28" x14ac:dyDescent="0.2">
      <c r="A280" s="28">
        <f t="shared" si="42"/>
        <v>9999</v>
      </c>
      <c r="B280" s="96">
        <v>272</v>
      </c>
      <c r="C280" s="97"/>
      <c r="D280" s="62"/>
      <c r="E280" s="61"/>
      <c r="F280" s="62"/>
      <c r="G280" s="62"/>
      <c r="H280" s="62"/>
      <c r="I280" s="62"/>
      <c r="J280" s="62"/>
      <c r="K280" s="98"/>
      <c r="L280" s="50"/>
      <c r="M280" s="99" t="str">
        <f t="shared" si="43"/>
        <v/>
      </c>
      <c r="N280" s="50"/>
      <c r="O280" s="99" t="str">
        <f t="shared" si="44"/>
        <v/>
      </c>
      <c r="P280" s="99" t="str">
        <f t="shared" si="45"/>
        <v/>
      </c>
      <c r="Q280" s="100" t="str">
        <f t="shared" si="47"/>
        <v/>
      </c>
      <c r="R280" s="101"/>
      <c r="S280" s="101"/>
      <c r="T280" s="101"/>
      <c r="U280" s="101"/>
      <c r="V280" s="102">
        <f t="shared" si="46"/>
        <v>0</v>
      </c>
      <c r="W280" s="103">
        <f t="shared" si="48"/>
        <v>0</v>
      </c>
      <c r="X280" s="20"/>
      <c r="Y280" s="26">
        <v>272</v>
      </c>
      <c r="Z280" s="27">
        <f t="shared" si="50"/>
        <v>9999</v>
      </c>
      <c r="AA280" s="27">
        <f t="shared" si="49"/>
        <v>9999</v>
      </c>
      <c r="AB280" s="21"/>
    </row>
    <row r="281" spans="1:28" x14ac:dyDescent="0.2">
      <c r="A281" s="28">
        <f t="shared" si="42"/>
        <v>9999</v>
      </c>
      <c r="B281" s="96">
        <v>273</v>
      </c>
      <c r="C281" s="97"/>
      <c r="D281" s="62"/>
      <c r="E281" s="61"/>
      <c r="F281" s="62"/>
      <c r="G281" s="62"/>
      <c r="H281" s="62"/>
      <c r="I281" s="62"/>
      <c r="J281" s="62"/>
      <c r="K281" s="98"/>
      <c r="L281" s="50"/>
      <c r="M281" s="99" t="str">
        <f t="shared" si="43"/>
        <v/>
      </c>
      <c r="N281" s="50"/>
      <c r="O281" s="99" t="str">
        <f t="shared" si="44"/>
        <v/>
      </c>
      <c r="P281" s="99" t="str">
        <f t="shared" si="45"/>
        <v/>
      </c>
      <c r="Q281" s="100" t="str">
        <f t="shared" si="47"/>
        <v/>
      </c>
      <c r="R281" s="101"/>
      <c r="S281" s="101"/>
      <c r="T281" s="101"/>
      <c r="U281" s="101"/>
      <c r="V281" s="102">
        <f t="shared" si="46"/>
        <v>0</v>
      </c>
      <c r="W281" s="103">
        <f t="shared" si="48"/>
        <v>0</v>
      </c>
      <c r="X281" s="20"/>
      <c r="Y281" s="26">
        <v>273</v>
      </c>
      <c r="Z281" s="27">
        <f t="shared" si="50"/>
        <v>9999</v>
      </c>
      <c r="AA281" s="27">
        <f t="shared" si="49"/>
        <v>9999</v>
      </c>
      <c r="AB281" s="21"/>
    </row>
    <row r="282" spans="1:28" x14ac:dyDescent="0.2">
      <c r="A282" s="28">
        <f t="shared" si="42"/>
        <v>9999</v>
      </c>
      <c r="B282" s="96">
        <v>274</v>
      </c>
      <c r="C282" s="97"/>
      <c r="D282" s="62"/>
      <c r="E282" s="61"/>
      <c r="F282" s="62"/>
      <c r="G282" s="62"/>
      <c r="H282" s="62"/>
      <c r="I282" s="62"/>
      <c r="J282" s="62"/>
      <c r="K282" s="98"/>
      <c r="L282" s="50"/>
      <c r="M282" s="99" t="str">
        <f t="shared" si="43"/>
        <v/>
      </c>
      <c r="N282" s="50"/>
      <c r="O282" s="99" t="str">
        <f t="shared" si="44"/>
        <v/>
      </c>
      <c r="P282" s="99" t="str">
        <f t="shared" si="45"/>
        <v/>
      </c>
      <c r="Q282" s="100" t="str">
        <f t="shared" si="47"/>
        <v/>
      </c>
      <c r="R282" s="101"/>
      <c r="S282" s="101"/>
      <c r="T282" s="101"/>
      <c r="U282" s="101"/>
      <c r="V282" s="102">
        <f t="shared" si="46"/>
        <v>0</v>
      </c>
      <c r="W282" s="103">
        <f t="shared" si="48"/>
        <v>0</v>
      </c>
      <c r="X282" s="20"/>
      <c r="Y282" s="26">
        <v>274</v>
      </c>
      <c r="Z282" s="27">
        <f t="shared" si="50"/>
        <v>9999</v>
      </c>
      <c r="AA282" s="27">
        <f t="shared" si="49"/>
        <v>9999</v>
      </c>
      <c r="AB282" s="21"/>
    </row>
    <row r="283" spans="1:28" x14ac:dyDescent="0.2">
      <c r="A283" s="28">
        <f t="shared" si="42"/>
        <v>9999</v>
      </c>
      <c r="B283" s="96">
        <v>275</v>
      </c>
      <c r="C283" s="97"/>
      <c r="D283" s="62"/>
      <c r="E283" s="61"/>
      <c r="F283" s="62"/>
      <c r="G283" s="62"/>
      <c r="H283" s="62"/>
      <c r="I283" s="62"/>
      <c r="J283" s="62"/>
      <c r="K283" s="98"/>
      <c r="L283" s="50"/>
      <c r="M283" s="99" t="str">
        <f t="shared" si="43"/>
        <v/>
      </c>
      <c r="N283" s="50"/>
      <c r="O283" s="99" t="str">
        <f t="shared" si="44"/>
        <v/>
      </c>
      <c r="P283" s="99" t="str">
        <f t="shared" si="45"/>
        <v/>
      </c>
      <c r="Q283" s="100" t="str">
        <f t="shared" si="47"/>
        <v/>
      </c>
      <c r="R283" s="101"/>
      <c r="S283" s="101"/>
      <c r="T283" s="101"/>
      <c r="U283" s="101"/>
      <c r="V283" s="102">
        <f t="shared" si="46"/>
        <v>0</v>
      </c>
      <c r="W283" s="103">
        <f t="shared" si="48"/>
        <v>0</v>
      </c>
      <c r="X283" s="20"/>
      <c r="Y283" s="26">
        <v>275</v>
      </c>
      <c r="Z283" s="27">
        <f t="shared" si="50"/>
        <v>9999</v>
      </c>
      <c r="AA283" s="27">
        <f t="shared" si="49"/>
        <v>9999</v>
      </c>
      <c r="AB283" s="21"/>
    </row>
    <row r="284" spans="1:28" x14ac:dyDescent="0.2">
      <c r="A284" s="28">
        <f t="shared" si="42"/>
        <v>9999</v>
      </c>
      <c r="B284" s="96">
        <v>276</v>
      </c>
      <c r="C284" s="97"/>
      <c r="D284" s="62"/>
      <c r="E284" s="61"/>
      <c r="F284" s="62"/>
      <c r="G284" s="62"/>
      <c r="H284" s="62"/>
      <c r="I284" s="62"/>
      <c r="J284" s="62"/>
      <c r="K284" s="98"/>
      <c r="L284" s="50"/>
      <c r="M284" s="99" t="str">
        <f t="shared" si="43"/>
        <v/>
      </c>
      <c r="N284" s="50"/>
      <c r="O284" s="99" t="str">
        <f t="shared" si="44"/>
        <v/>
      </c>
      <c r="P284" s="99" t="str">
        <f t="shared" si="45"/>
        <v/>
      </c>
      <c r="Q284" s="100" t="str">
        <f t="shared" si="47"/>
        <v/>
      </c>
      <c r="R284" s="101"/>
      <c r="S284" s="101"/>
      <c r="T284" s="101"/>
      <c r="U284" s="101"/>
      <c r="V284" s="102">
        <f t="shared" si="46"/>
        <v>0</v>
      </c>
      <c r="W284" s="103">
        <f t="shared" si="48"/>
        <v>0</v>
      </c>
      <c r="X284" s="20"/>
      <c r="Y284" s="26">
        <v>276</v>
      </c>
      <c r="Z284" s="27">
        <f t="shared" si="50"/>
        <v>9999</v>
      </c>
      <c r="AA284" s="27">
        <f t="shared" si="49"/>
        <v>9999</v>
      </c>
      <c r="AB284" s="21"/>
    </row>
    <row r="285" spans="1:28" x14ac:dyDescent="0.2">
      <c r="A285" s="28">
        <f t="shared" si="42"/>
        <v>9999</v>
      </c>
      <c r="B285" s="96">
        <v>277</v>
      </c>
      <c r="C285" s="97"/>
      <c r="D285" s="62"/>
      <c r="E285" s="61"/>
      <c r="F285" s="62"/>
      <c r="G285" s="62"/>
      <c r="H285" s="62"/>
      <c r="I285" s="62"/>
      <c r="J285" s="62"/>
      <c r="K285" s="98"/>
      <c r="L285" s="50"/>
      <c r="M285" s="99" t="str">
        <f t="shared" si="43"/>
        <v/>
      </c>
      <c r="N285" s="50"/>
      <c r="O285" s="99" t="str">
        <f t="shared" si="44"/>
        <v/>
      </c>
      <c r="P285" s="99" t="str">
        <f t="shared" si="45"/>
        <v/>
      </c>
      <c r="Q285" s="100" t="str">
        <f t="shared" si="47"/>
        <v/>
      </c>
      <c r="R285" s="101"/>
      <c r="S285" s="101"/>
      <c r="T285" s="101"/>
      <c r="U285" s="101"/>
      <c r="V285" s="102">
        <f t="shared" si="46"/>
        <v>0</v>
      </c>
      <c r="W285" s="103">
        <f t="shared" si="48"/>
        <v>0</v>
      </c>
      <c r="X285" s="20"/>
      <c r="Y285" s="26">
        <v>277</v>
      </c>
      <c r="Z285" s="27">
        <f t="shared" si="50"/>
        <v>9999</v>
      </c>
      <c r="AA285" s="27">
        <f t="shared" si="49"/>
        <v>9999</v>
      </c>
      <c r="AB285" s="21"/>
    </row>
    <row r="286" spans="1:28" x14ac:dyDescent="0.2">
      <c r="A286" s="28">
        <f t="shared" si="42"/>
        <v>9999</v>
      </c>
      <c r="B286" s="96">
        <v>278</v>
      </c>
      <c r="C286" s="97"/>
      <c r="D286" s="62"/>
      <c r="E286" s="61"/>
      <c r="F286" s="62"/>
      <c r="G286" s="62"/>
      <c r="H286" s="62"/>
      <c r="I286" s="62"/>
      <c r="J286" s="62"/>
      <c r="K286" s="98"/>
      <c r="L286" s="50"/>
      <c r="M286" s="99" t="str">
        <f t="shared" si="43"/>
        <v/>
      </c>
      <c r="N286" s="50"/>
      <c r="O286" s="99" t="str">
        <f t="shared" si="44"/>
        <v/>
      </c>
      <c r="P286" s="99" t="str">
        <f t="shared" si="45"/>
        <v/>
      </c>
      <c r="Q286" s="100" t="str">
        <f t="shared" si="47"/>
        <v/>
      </c>
      <c r="R286" s="101"/>
      <c r="S286" s="101"/>
      <c r="T286" s="101"/>
      <c r="U286" s="101"/>
      <c r="V286" s="102">
        <f t="shared" si="46"/>
        <v>0</v>
      </c>
      <c r="W286" s="103">
        <f t="shared" si="48"/>
        <v>0</v>
      </c>
      <c r="X286" s="20"/>
      <c r="Y286" s="26">
        <v>278</v>
      </c>
      <c r="Z286" s="27">
        <f t="shared" si="50"/>
        <v>9999</v>
      </c>
      <c r="AA286" s="27">
        <f t="shared" si="49"/>
        <v>9999</v>
      </c>
      <c r="AB286" s="21"/>
    </row>
    <row r="287" spans="1:28" x14ac:dyDescent="0.2">
      <c r="A287" s="28">
        <f t="shared" si="42"/>
        <v>9999</v>
      </c>
      <c r="B287" s="96">
        <v>279</v>
      </c>
      <c r="C287" s="97"/>
      <c r="D287" s="62"/>
      <c r="E287" s="61"/>
      <c r="F287" s="62"/>
      <c r="G287" s="62"/>
      <c r="H287" s="62"/>
      <c r="I287" s="62"/>
      <c r="J287" s="62"/>
      <c r="K287" s="98"/>
      <c r="L287" s="50"/>
      <c r="M287" s="99" t="str">
        <f t="shared" si="43"/>
        <v/>
      </c>
      <c r="N287" s="50"/>
      <c r="O287" s="99" t="str">
        <f t="shared" si="44"/>
        <v/>
      </c>
      <c r="P287" s="99" t="str">
        <f t="shared" si="45"/>
        <v/>
      </c>
      <c r="Q287" s="100" t="str">
        <f t="shared" si="47"/>
        <v/>
      </c>
      <c r="R287" s="101"/>
      <c r="S287" s="101"/>
      <c r="T287" s="101"/>
      <c r="U287" s="101"/>
      <c r="V287" s="102">
        <f t="shared" si="46"/>
        <v>0</v>
      </c>
      <c r="W287" s="103">
        <f t="shared" si="48"/>
        <v>0</v>
      </c>
      <c r="X287" s="20"/>
      <c r="Y287" s="26">
        <v>279</v>
      </c>
      <c r="Z287" s="27">
        <f t="shared" si="50"/>
        <v>9999</v>
      </c>
      <c r="AA287" s="27">
        <f t="shared" si="49"/>
        <v>9999</v>
      </c>
      <c r="AB287" s="21"/>
    </row>
    <row r="288" spans="1:28" x14ac:dyDescent="0.2">
      <c r="A288" s="28">
        <f t="shared" si="42"/>
        <v>9999</v>
      </c>
      <c r="B288" s="96">
        <v>280</v>
      </c>
      <c r="C288" s="97"/>
      <c r="D288" s="62"/>
      <c r="E288" s="61"/>
      <c r="F288" s="62"/>
      <c r="G288" s="62"/>
      <c r="H288" s="62"/>
      <c r="I288" s="62"/>
      <c r="J288" s="62"/>
      <c r="K288" s="98"/>
      <c r="L288" s="50"/>
      <c r="M288" s="99" t="str">
        <f t="shared" si="43"/>
        <v/>
      </c>
      <c r="N288" s="50"/>
      <c r="O288" s="99" t="str">
        <f t="shared" si="44"/>
        <v/>
      </c>
      <c r="P288" s="99" t="str">
        <f t="shared" si="45"/>
        <v/>
      </c>
      <c r="Q288" s="100" t="str">
        <f t="shared" si="47"/>
        <v/>
      </c>
      <c r="R288" s="101"/>
      <c r="S288" s="101"/>
      <c r="T288" s="101"/>
      <c r="U288" s="101"/>
      <c r="V288" s="102">
        <f t="shared" si="46"/>
        <v>0</v>
      </c>
      <c r="W288" s="103">
        <f t="shared" si="48"/>
        <v>0</v>
      </c>
      <c r="X288" s="20"/>
      <c r="Y288" s="26">
        <v>280</v>
      </c>
      <c r="Z288" s="27">
        <f t="shared" si="50"/>
        <v>9999</v>
      </c>
      <c r="AA288" s="27">
        <f t="shared" si="49"/>
        <v>9999</v>
      </c>
      <c r="AB288" s="21"/>
    </row>
    <row r="289" spans="1:28" x14ac:dyDescent="0.2">
      <c r="A289" s="28">
        <f t="shared" ref="A289:A352" si="51">Z289</f>
        <v>9999</v>
      </c>
      <c r="B289" s="96">
        <v>281</v>
      </c>
      <c r="C289" s="97"/>
      <c r="D289" s="62"/>
      <c r="E289" s="61"/>
      <c r="F289" s="62"/>
      <c r="G289" s="62"/>
      <c r="H289" s="62"/>
      <c r="I289" s="62"/>
      <c r="J289" s="62"/>
      <c r="K289" s="98"/>
      <c r="L289" s="50"/>
      <c r="M289" s="99" t="str">
        <f t="shared" ref="M289:M352" si="52">IF(L289="","",IF(ISNUMBER(L289),L289*(1+K289),0))</f>
        <v/>
      </c>
      <c r="N289" s="50"/>
      <c r="O289" s="99" t="str">
        <f t="shared" ref="O289:O352" si="53">IF(N289="","",IF(ISNUMBER(N289),N289*(1+K289),0))</f>
        <v/>
      </c>
      <c r="P289" s="99" t="str">
        <f t="shared" ref="P289:P352" si="54">IF(L289="","",IF(ISERROR(N289-L289),0,N289-L289))</f>
        <v/>
      </c>
      <c r="Q289" s="100" t="str">
        <f t="shared" si="47"/>
        <v/>
      </c>
      <c r="R289" s="101"/>
      <c r="S289" s="101"/>
      <c r="T289" s="101"/>
      <c r="U289" s="101"/>
      <c r="V289" s="102">
        <f t="shared" ref="V289:V352" si="55">S289+T289-U289</f>
        <v>0</v>
      </c>
      <c r="W289" s="103">
        <f t="shared" si="48"/>
        <v>0</v>
      </c>
      <c r="X289" s="20"/>
      <c r="Y289" s="26">
        <v>281</v>
      </c>
      <c r="Z289" s="27">
        <f t="shared" si="50"/>
        <v>9999</v>
      </c>
      <c r="AA289" s="27">
        <f t="shared" si="49"/>
        <v>9999</v>
      </c>
      <c r="AB289" s="21"/>
    </row>
    <row r="290" spans="1:28" x14ac:dyDescent="0.2">
      <c r="A290" s="28">
        <f t="shared" si="51"/>
        <v>9999</v>
      </c>
      <c r="B290" s="96">
        <v>282</v>
      </c>
      <c r="C290" s="97"/>
      <c r="D290" s="62"/>
      <c r="E290" s="61"/>
      <c r="F290" s="62"/>
      <c r="G290" s="62"/>
      <c r="H290" s="62"/>
      <c r="I290" s="62"/>
      <c r="J290" s="62"/>
      <c r="K290" s="98"/>
      <c r="L290" s="50"/>
      <c r="M290" s="99" t="str">
        <f t="shared" si="52"/>
        <v/>
      </c>
      <c r="N290" s="50"/>
      <c r="O290" s="99" t="str">
        <f t="shared" si="53"/>
        <v/>
      </c>
      <c r="P290" s="99" t="str">
        <f t="shared" si="54"/>
        <v/>
      </c>
      <c r="Q290" s="100" t="str">
        <f t="shared" si="47"/>
        <v/>
      </c>
      <c r="R290" s="101"/>
      <c r="S290" s="101"/>
      <c r="T290" s="101"/>
      <c r="U290" s="101"/>
      <c r="V290" s="102">
        <f t="shared" si="55"/>
        <v>0</v>
      </c>
      <c r="W290" s="103">
        <f t="shared" si="48"/>
        <v>0</v>
      </c>
      <c r="X290" s="20"/>
      <c r="Y290" s="26">
        <v>282</v>
      </c>
      <c r="Z290" s="27">
        <f t="shared" si="50"/>
        <v>9999</v>
      </c>
      <c r="AA290" s="27">
        <f t="shared" si="49"/>
        <v>9999</v>
      </c>
      <c r="AB290" s="21"/>
    </row>
    <row r="291" spans="1:28" x14ac:dyDescent="0.2">
      <c r="A291" s="28">
        <f t="shared" si="51"/>
        <v>9999</v>
      </c>
      <c r="B291" s="96">
        <v>283</v>
      </c>
      <c r="C291" s="97"/>
      <c r="D291" s="62"/>
      <c r="E291" s="61"/>
      <c r="F291" s="62"/>
      <c r="G291" s="62"/>
      <c r="H291" s="62"/>
      <c r="I291" s="62"/>
      <c r="J291" s="62"/>
      <c r="K291" s="98"/>
      <c r="L291" s="50"/>
      <c r="M291" s="99" t="str">
        <f t="shared" si="52"/>
        <v/>
      </c>
      <c r="N291" s="50"/>
      <c r="O291" s="99" t="str">
        <f t="shared" si="53"/>
        <v/>
      </c>
      <c r="P291" s="99" t="str">
        <f t="shared" si="54"/>
        <v/>
      </c>
      <c r="Q291" s="100" t="str">
        <f t="shared" si="47"/>
        <v/>
      </c>
      <c r="R291" s="101"/>
      <c r="S291" s="101"/>
      <c r="T291" s="101"/>
      <c r="U291" s="101"/>
      <c r="V291" s="102">
        <f t="shared" si="55"/>
        <v>0</v>
      </c>
      <c r="W291" s="103">
        <f t="shared" si="48"/>
        <v>0</v>
      </c>
      <c r="X291" s="20"/>
      <c r="Y291" s="26">
        <v>283</v>
      </c>
      <c r="Z291" s="27">
        <f t="shared" si="50"/>
        <v>9999</v>
      </c>
      <c r="AA291" s="27">
        <f t="shared" si="49"/>
        <v>9999</v>
      </c>
      <c r="AB291" s="21"/>
    </row>
    <row r="292" spans="1:28" x14ac:dyDescent="0.2">
      <c r="A292" s="28">
        <f t="shared" si="51"/>
        <v>9999</v>
      </c>
      <c r="B292" s="96">
        <v>284</v>
      </c>
      <c r="C292" s="97"/>
      <c r="D292" s="62"/>
      <c r="E292" s="61"/>
      <c r="F292" s="62"/>
      <c r="G292" s="62"/>
      <c r="H292" s="62"/>
      <c r="I292" s="62"/>
      <c r="J292" s="62"/>
      <c r="K292" s="98"/>
      <c r="L292" s="50"/>
      <c r="M292" s="99" t="str">
        <f t="shared" si="52"/>
        <v/>
      </c>
      <c r="N292" s="50"/>
      <c r="O292" s="99" t="str">
        <f t="shared" si="53"/>
        <v/>
      </c>
      <c r="P292" s="99" t="str">
        <f t="shared" si="54"/>
        <v/>
      </c>
      <c r="Q292" s="100" t="str">
        <f t="shared" si="47"/>
        <v/>
      </c>
      <c r="R292" s="101"/>
      <c r="S292" s="101"/>
      <c r="T292" s="101"/>
      <c r="U292" s="101"/>
      <c r="V292" s="102">
        <f t="shared" si="55"/>
        <v>0</v>
      </c>
      <c r="W292" s="103">
        <f t="shared" si="48"/>
        <v>0</v>
      </c>
      <c r="X292" s="20"/>
      <c r="Y292" s="26">
        <v>284</v>
      </c>
      <c r="Z292" s="27">
        <f t="shared" si="50"/>
        <v>9999</v>
      </c>
      <c r="AA292" s="27">
        <f t="shared" si="49"/>
        <v>9999</v>
      </c>
      <c r="AB292" s="21"/>
    </row>
    <row r="293" spans="1:28" x14ac:dyDescent="0.2">
      <c r="A293" s="28">
        <f t="shared" si="51"/>
        <v>9999</v>
      </c>
      <c r="B293" s="96">
        <v>285</v>
      </c>
      <c r="C293" s="97"/>
      <c r="D293" s="62"/>
      <c r="E293" s="61"/>
      <c r="F293" s="62"/>
      <c r="G293" s="62"/>
      <c r="H293" s="62"/>
      <c r="I293" s="62"/>
      <c r="J293" s="62"/>
      <c r="K293" s="98"/>
      <c r="L293" s="50"/>
      <c r="M293" s="99" t="str">
        <f t="shared" si="52"/>
        <v/>
      </c>
      <c r="N293" s="50"/>
      <c r="O293" s="99" t="str">
        <f t="shared" si="53"/>
        <v/>
      </c>
      <c r="P293" s="99" t="str">
        <f t="shared" si="54"/>
        <v/>
      </c>
      <c r="Q293" s="100" t="str">
        <f t="shared" si="47"/>
        <v/>
      </c>
      <c r="R293" s="101"/>
      <c r="S293" s="101"/>
      <c r="T293" s="101"/>
      <c r="U293" s="101"/>
      <c r="V293" s="102">
        <f t="shared" si="55"/>
        <v>0</v>
      </c>
      <c r="W293" s="103">
        <f t="shared" si="48"/>
        <v>0</v>
      </c>
      <c r="X293" s="20"/>
      <c r="Y293" s="26">
        <v>285</v>
      </c>
      <c r="Z293" s="27">
        <f t="shared" si="50"/>
        <v>9999</v>
      </c>
      <c r="AA293" s="27">
        <f t="shared" si="49"/>
        <v>9999</v>
      </c>
      <c r="AB293" s="21"/>
    </row>
    <row r="294" spans="1:28" x14ac:dyDescent="0.2">
      <c r="A294" s="28">
        <f t="shared" si="51"/>
        <v>9999</v>
      </c>
      <c r="B294" s="96">
        <v>286</v>
      </c>
      <c r="C294" s="97"/>
      <c r="D294" s="62"/>
      <c r="E294" s="61"/>
      <c r="F294" s="62"/>
      <c r="G294" s="62"/>
      <c r="H294" s="62"/>
      <c r="I294" s="62"/>
      <c r="J294" s="62"/>
      <c r="K294" s="98"/>
      <c r="L294" s="50"/>
      <c r="M294" s="99" t="str">
        <f t="shared" si="52"/>
        <v/>
      </c>
      <c r="N294" s="50"/>
      <c r="O294" s="99" t="str">
        <f t="shared" si="53"/>
        <v/>
      </c>
      <c r="P294" s="99" t="str">
        <f t="shared" si="54"/>
        <v/>
      </c>
      <c r="Q294" s="100" t="str">
        <f t="shared" si="47"/>
        <v/>
      </c>
      <c r="R294" s="101"/>
      <c r="S294" s="101"/>
      <c r="T294" s="101"/>
      <c r="U294" s="101"/>
      <c r="V294" s="102">
        <f t="shared" si="55"/>
        <v>0</v>
      </c>
      <c r="W294" s="103">
        <f t="shared" si="48"/>
        <v>0</v>
      </c>
      <c r="X294" s="20"/>
      <c r="Y294" s="26">
        <v>286</v>
      </c>
      <c r="Z294" s="27">
        <f t="shared" si="50"/>
        <v>9999</v>
      </c>
      <c r="AA294" s="27">
        <f t="shared" si="49"/>
        <v>9999</v>
      </c>
      <c r="AB294" s="21"/>
    </row>
    <row r="295" spans="1:28" x14ac:dyDescent="0.2">
      <c r="A295" s="28">
        <f t="shared" si="51"/>
        <v>9999</v>
      </c>
      <c r="B295" s="96">
        <v>287</v>
      </c>
      <c r="C295" s="97"/>
      <c r="D295" s="62"/>
      <c r="E295" s="61"/>
      <c r="F295" s="62"/>
      <c r="G295" s="62"/>
      <c r="H295" s="62"/>
      <c r="I295" s="62"/>
      <c r="J295" s="62"/>
      <c r="K295" s="98"/>
      <c r="L295" s="50"/>
      <c r="M295" s="99" t="str">
        <f t="shared" si="52"/>
        <v/>
      </c>
      <c r="N295" s="50"/>
      <c r="O295" s="99" t="str">
        <f t="shared" si="53"/>
        <v/>
      </c>
      <c r="P295" s="99" t="str">
        <f t="shared" si="54"/>
        <v/>
      </c>
      <c r="Q295" s="100" t="str">
        <f t="shared" si="47"/>
        <v/>
      </c>
      <c r="R295" s="101"/>
      <c r="S295" s="101"/>
      <c r="T295" s="101"/>
      <c r="U295" s="101"/>
      <c r="V295" s="102">
        <f t="shared" si="55"/>
        <v>0</v>
      </c>
      <c r="W295" s="103">
        <f t="shared" si="48"/>
        <v>0</v>
      </c>
      <c r="X295" s="20"/>
      <c r="Y295" s="26">
        <v>287</v>
      </c>
      <c r="Z295" s="27">
        <f t="shared" si="50"/>
        <v>9999</v>
      </c>
      <c r="AA295" s="27">
        <f t="shared" si="49"/>
        <v>9999</v>
      </c>
      <c r="AB295" s="21"/>
    </row>
    <row r="296" spans="1:28" x14ac:dyDescent="0.2">
      <c r="A296" s="28">
        <f t="shared" si="51"/>
        <v>9999</v>
      </c>
      <c r="B296" s="96">
        <v>288</v>
      </c>
      <c r="C296" s="97"/>
      <c r="D296" s="62"/>
      <c r="E296" s="61"/>
      <c r="F296" s="62"/>
      <c r="G296" s="62"/>
      <c r="H296" s="62"/>
      <c r="I296" s="62"/>
      <c r="J296" s="62"/>
      <c r="K296" s="98"/>
      <c r="L296" s="50"/>
      <c r="M296" s="99" t="str">
        <f t="shared" si="52"/>
        <v/>
      </c>
      <c r="N296" s="50"/>
      <c r="O296" s="99" t="str">
        <f t="shared" si="53"/>
        <v/>
      </c>
      <c r="P296" s="99" t="str">
        <f t="shared" si="54"/>
        <v/>
      </c>
      <c r="Q296" s="100" t="str">
        <f t="shared" si="47"/>
        <v/>
      </c>
      <c r="R296" s="101"/>
      <c r="S296" s="101"/>
      <c r="T296" s="101"/>
      <c r="U296" s="101"/>
      <c r="V296" s="102">
        <f t="shared" si="55"/>
        <v>0</v>
      </c>
      <c r="W296" s="103">
        <f t="shared" si="48"/>
        <v>0</v>
      </c>
      <c r="X296" s="20"/>
      <c r="Y296" s="26">
        <v>288</v>
      </c>
      <c r="Z296" s="27">
        <f t="shared" si="50"/>
        <v>9999</v>
      </c>
      <c r="AA296" s="27">
        <f t="shared" si="49"/>
        <v>9999</v>
      </c>
      <c r="AB296" s="21"/>
    </row>
    <row r="297" spans="1:28" x14ac:dyDescent="0.2">
      <c r="A297" s="28">
        <f t="shared" si="51"/>
        <v>9999</v>
      </c>
      <c r="B297" s="96">
        <v>289</v>
      </c>
      <c r="C297" s="97"/>
      <c r="D297" s="62"/>
      <c r="E297" s="61"/>
      <c r="F297" s="62"/>
      <c r="G297" s="62"/>
      <c r="H297" s="62"/>
      <c r="I297" s="62"/>
      <c r="J297" s="62"/>
      <c r="K297" s="98"/>
      <c r="L297" s="50"/>
      <c r="M297" s="99" t="str">
        <f t="shared" si="52"/>
        <v/>
      </c>
      <c r="N297" s="50"/>
      <c r="O297" s="99" t="str">
        <f t="shared" si="53"/>
        <v/>
      </c>
      <c r="P297" s="99" t="str">
        <f t="shared" si="54"/>
        <v/>
      </c>
      <c r="Q297" s="100" t="str">
        <f t="shared" si="47"/>
        <v/>
      </c>
      <c r="R297" s="101"/>
      <c r="S297" s="101"/>
      <c r="T297" s="101"/>
      <c r="U297" s="101"/>
      <c r="V297" s="102">
        <f t="shared" si="55"/>
        <v>0</v>
      </c>
      <c r="W297" s="103">
        <f t="shared" si="48"/>
        <v>0</v>
      </c>
      <c r="X297" s="20"/>
      <c r="Y297" s="26">
        <v>289</v>
      </c>
      <c r="Z297" s="27">
        <f t="shared" si="50"/>
        <v>9999</v>
      </c>
      <c r="AA297" s="27">
        <f t="shared" si="49"/>
        <v>9999</v>
      </c>
      <c r="AB297" s="21"/>
    </row>
    <row r="298" spans="1:28" x14ac:dyDescent="0.2">
      <c r="A298" s="28">
        <f t="shared" si="51"/>
        <v>9999</v>
      </c>
      <c r="B298" s="96">
        <v>290</v>
      </c>
      <c r="C298" s="97"/>
      <c r="D298" s="62"/>
      <c r="E298" s="61"/>
      <c r="F298" s="62"/>
      <c r="G298" s="62"/>
      <c r="H298" s="62"/>
      <c r="I298" s="62"/>
      <c r="J298" s="62"/>
      <c r="K298" s="98"/>
      <c r="L298" s="50"/>
      <c r="M298" s="99" t="str">
        <f t="shared" si="52"/>
        <v/>
      </c>
      <c r="N298" s="50"/>
      <c r="O298" s="99" t="str">
        <f t="shared" si="53"/>
        <v/>
      </c>
      <c r="P298" s="99" t="str">
        <f t="shared" si="54"/>
        <v/>
      </c>
      <c r="Q298" s="100" t="str">
        <f t="shared" si="47"/>
        <v/>
      </c>
      <c r="R298" s="101"/>
      <c r="S298" s="101"/>
      <c r="T298" s="101"/>
      <c r="U298" s="101"/>
      <c r="V298" s="102">
        <f t="shared" si="55"/>
        <v>0</v>
      </c>
      <c r="W298" s="103">
        <f t="shared" si="48"/>
        <v>0</v>
      </c>
      <c r="X298" s="20"/>
      <c r="Y298" s="26">
        <v>290</v>
      </c>
      <c r="Z298" s="27">
        <f t="shared" si="50"/>
        <v>9999</v>
      </c>
      <c r="AA298" s="27">
        <f t="shared" si="49"/>
        <v>9999</v>
      </c>
      <c r="AB298" s="21"/>
    </row>
    <row r="299" spans="1:28" x14ac:dyDescent="0.2">
      <c r="A299" s="28">
        <f t="shared" si="51"/>
        <v>9999</v>
      </c>
      <c r="B299" s="96">
        <v>291</v>
      </c>
      <c r="C299" s="97"/>
      <c r="D299" s="62"/>
      <c r="E299" s="61"/>
      <c r="F299" s="62"/>
      <c r="G299" s="62"/>
      <c r="H299" s="62"/>
      <c r="I299" s="62"/>
      <c r="J299" s="62"/>
      <c r="K299" s="98"/>
      <c r="L299" s="50"/>
      <c r="M299" s="99" t="str">
        <f t="shared" si="52"/>
        <v/>
      </c>
      <c r="N299" s="50"/>
      <c r="O299" s="99" t="str">
        <f t="shared" si="53"/>
        <v/>
      </c>
      <c r="P299" s="99" t="str">
        <f t="shared" si="54"/>
        <v/>
      </c>
      <c r="Q299" s="100" t="str">
        <f t="shared" si="47"/>
        <v/>
      </c>
      <c r="R299" s="101"/>
      <c r="S299" s="101"/>
      <c r="T299" s="101"/>
      <c r="U299" s="101"/>
      <c r="V299" s="102">
        <f t="shared" si="55"/>
        <v>0</v>
      </c>
      <c r="W299" s="103">
        <f t="shared" si="48"/>
        <v>0</v>
      </c>
      <c r="X299" s="20"/>
      <c r="Y299" s="26">
        <v>291</v>
      </c>
      <c r="Z299" s="27">
        <f t="shared" si="50"/>
        <v>9999</v>
      </c>
      <c r="AA299" s="27">
        <f t="shared" si="49"/>
        <v>9999</v>
      </c>
      <c r="AB299" s="21"/>
    </row>
    <row r="300" spans="1:28" x14ac:dyDescent="0.2">
      <c r="A300" s="28">
        <f t="shared" si="51"/>
        <v>9999</v>
      </c>
      <c r="B300" s="96">
        <v>292</v>
      </c>
      <c r="C300" s="97"/>
      <c r="D300" s="62"/>
      <c r="E300" s="61"/>
      <c r="F300" s="62"/>
      <c r="G300" s="62"/>
      <c r="H300" s="62"/>
      <c r="I300" s="62"/>
      <c r="J300" s="62"/>
      <c r="K300" s="98"/>
      <c r="L300" s="50"/>
      <c r="M300" s="99" t="str">
        <f t="shared" si="52"/>
        <v/>
      </c>
      <c r="N300" s="50"/>
      <c r="O300" s="99" t="str">
        <f t="shared" si="53"/>
        <v/>
      </c>
      <c r="P300" s="99" t="str">
        <f t="shared" si="54"/>
        <v/>
      </c>
      <c r="Q300" s="100" t="str">
        <f t="shared" si="47"/>
        <v/>
      </c>
      <c r="R300" s="101"/>
      <c r="S300" s="101"/>
      <c r="T300" s="101"/>
      <c r="U300" s="101"/>
      <c r="V300" s="102">
        <f t="shared" si="55"/>
        <v>0</v>
      </c>
      <c r="W300" s="103">
        <f t="shared" si="48"/>
        <v>0</v>
      </c>
      <c r="X300" s="20"/>
      <c r="Y300" s="26">
        <v>292</v>
      </c>
      <c r="Z300" s="27">
        <f t="shared" si="50"/>
        <v>9999</v>
      </c>
      <c r="AA300" s="27">
        <f t="shared" si="49"/>
        <v>9999</v>
      </c>
      <c r="AB300" s="21"/>
    </row>
    <row r="301" spans="1:28" x14ac:dyDescent="0.2">
      <c r="A301" s="28">
        <f t="shared" si="51"/>
        <v>9999</v>
      </c>
      <c r="B301" s="96">
        <v>293</v>
      </c>
      <c r="C301" s="97"/>
      <c r="D301" s="62"/>
      <c r="E301" s="61"/>
      <c r="F301" s="62"/>
      <c r="G301" s="62"/>
      <c r="H301" s="62"/>
      <c r="I301" s="62"/>
      <c r="J301" s="62"/>
      <c r="K301" s="98"/>
      <c r="L301" s="50"/>
      <c r="M301" s="99" t="str">
        <f t="shared" si="52"/>
        <v/>
      </c>
      <c r="N301" s="50"/>
      <c r="O301" s="99" t="str">
        <f t="shared" si="53"/>
        <v/>
      </c>
      <c r="P301" s="99" t="str">
        <f t="shared" si="54"/>
        <v/>
      </c>
      <c r="Q301" s="100" t="str">
        <f t="shared" si="47"/>
        <v/>
      </c>
      <c r="R301" s="101"/>
      <c r="S301" s="101"/>
      <c r="T301" s="101"/>
      <c r="U301" s="101"/>
      <c r="V301" s="102">
        <f t="shared" si="55"/>
        <v>0</v>
      </c>
      <c r="W301" s="103">
        <f t="shared" si="48"/>
        <v>0</v>
      </c>
      <c r="X301" s="20"/>
      <c r="Y301" s="26">
        <v>293</v>
      </c>
      <c r="Z301" s="27">
        <f t="shared" si="50"/>
        <v>9999</v>
      </c>
      <c r="AA301" s="27">
        <f t="shared" si="49"/>
        <v>9999</v>
      </c>
      <c r="AB301" s="21"/>
    </row>
    <row r="302" spans="1:28" x14ac:dyDescent="0.2">
      <c r="A302" s="28">
        <f t="shared" si="51"/>
        <v>9999</v>
      </c>
      <c r="B302" s="96">
        <v>294</v>
      </c>
      <c r="C302" s="97"/>
      <c r="D302" s="62"/>
      <c r="E302" s="61"/>
      <c r="F302" s="62"/>
      <c r="G302" s="62"/>
      <c r="H302" s="62"/>
      <c r="I302" s="62"/>
      <c r="J302" s="62"/>
      <c r="K302" s="98"/>
      <c r="L302" s="50"/>
      <c r="M302" s="99" t="str">
        <f t="shared" si="52"/>
        <v/>
      </c>
      <c r="N302" s="50"/>
      <c r="O302" s="99" t="str">
        <f t="shared" si="53"/>
        <v/>
      </c>
      <c r="P302" s="99" t="str">
        <f t="shared" si="54"/>
        <v/>
      </c>
      <c r="Q302" s="100" t="str">
        <f t="shared" si="47"/>
        <v/>
      </c>
      <c r="R302" s="101"/>
      <c r="S302" s="101"/>
      <c r="T302" s="101"/>
      <c r="U302" s="101"/>
      <c r="V302" s="102">
        <f t="shared" si="55"/>
        <v>0</v>
      </c>
      <c r="W302" s="103">
        <f t="shared" si="48"/>
        <v>0</v>
      </c>
      <c r="X302" s="20"/>
      <c r="Y302" s="26">
        <v>294</v>
      </c>
      <c r="Z302" s="27">
        <f t="shared" si="50"/>
        <v>9999</v>
      </c>
      <c r="AA302" s="27">
        <f t="shared" si="49"/>
        <v>9999</v>
      </c>
      <c r="AB302" s="21"/>
    </row>
    <row r="303" spans="1:28" x14ac:dyDescent="0.2">
      <c r="A303" s="28">
        <f t="shared" si="51"/>
        <v>9999</v>
      </c>
      <c r="B303" s="96">
        <v>295</v>
      </c>
      <c r="C303" s="97"/>
      <c r="D303" s="62"/>
      <c r="E303" s="61"/>
      <c r="F303" s="62"/>
      <c r="G303" s="62"/>
      <c r="H303" s="62"/>
      <c r="I303" s="62"/>
      <c r="J303" s="62"/>
      <c r="K303" s="98"/>
      <c r="L303" s="50"/>
      <c r="M303" s="99" t="str">
        <f t="shared" si="52"/>
        <v/>
      </c>
      <c r="N303" s="50"/>
      <c r="O303" s="99" t="str">
        <f t="shared" si="53"/>
        <v/>
      </c>
      <c r="P303" s="99" t="str">
        <f t="shared" si="54"/>
        <v/>
      </c>
      <c r="Q303" s="100" t="str">
        <f t="shared" si="47"/>
        <v/>
      </c>
      <c r="R303" s="101"/>
      <c r="S303" s="101"/>
      <c r="T303" s="101"/>
      <c r="U303" s="101"/>
      <c r="V303" s="102">
        <f t="shared" si="55"/>
        <v>0</v>
      </c>
      <c r="W303" s="103">
        <f t="shared" si="48"/>
        <v>0</v>
      </c>
      <c r="X303" s="20"/>
      <c r="Y303" s="26">
        <v>295</v>
      </c>
      <c r="Z303" s="27">
        <f t="shared" si="50"/>
        <v>9999</v>
      </c>
      <c r="AA303" s="27">
        <f t="shared" si="49"/>
        <v>9999</v>
      </c>
      <c r="AB303" s="21"/>
    </row>
    <row r="304" spans="1:28" x14ac:dyDescent="0.2">
      <c r="A304" s="28">
        <f t="shared" si="51"/>
        <v>9999</v>
      </c>
      <c r="B304" s="96">
        <v>296</v>
      </c>
      <c r="C304" s="97"/>
      <c r="D304" s="62"/>
      <c r="E304" s="61"/>
      <c r="F304" s="62"/>
      <c r="G304" s="62"/>
      <c r="H304" s="62"/>
      <c r="I304" s="62"/>
      <c r="J304" s="62"/>
      <c r="K304" s="98"/>
      <c r="L304" s="50"/>
      <c r="M304" s="99" t="str">
        <f t="shared" si="52"/>
        <v/>
      </c>
      <c r="N304" s="50"/>
      <c r="O304" s="99" t="str">
        <f t="shared" si="53"/>
        <v/>
      </c>
      <c r="P304" s="99" t="str">
        <f t="shared" si="54"/>
        <v/>
      </c>
      <c r="Q304" s="100" t="str">
        <f t="shared" si="47"/>
        <v/>
      </c>
      <c r="R304" s="101"/>
      <c r="S304" s="101"/>
      <c r="T304" s="101"/>
      <c r="U304" s="101"/>
      <c r="V304" s="102">
        <f t="shared" si="55"/>
        <v>0</v>
      </c>
      <c r="W304" s="103">
        <f t="shared" si="48"/>
        <v>0</v>
      </c>
      <c r="X304" s="20"/>
      <c r="Y304" s="26">
        <v>296</v>
      </c>
      <c r="Z304" s="27">
        <f t="shared" si="50"/>
        <v>9999</v>
      </c>
      <c r="AA304" s="27">
        <f t="shared" si="49"/>
        <v>9999</v>
      </c>
      <c r="AB304" s="21"/>
    </row>
    <row r="305" spans="1:28" x14ac:dyDescent="0.2">
      <c r="A305" s="28">
        <f t="shared" si="51"/>
        <v>9999</v>
      </c>
      <c r="B305" s="96">
        <v>297</v>
      </c>
      <c r="C305" s="97"/>
      <c r="D305" s="62"/>
      <c r="E305" s="61"/>
      <c r="F305" s="62"/>
      <c r="G305" s="62"/>
      <c r="H305" s="62"/>
      <c r="I305" s="62"/>
      <c r="J305" s="62"/>
      <c r="K305" s="98"/>
      <c r="L305" s="50"/>
      <c r="M305" s="99" t="str">
        <f t="shared" si="52"/>
        <v/>
      </c>
      <c r="N305" s="50"/>
      <c r="O305" s="99" t="str">
        <f t="shared" si="53"/>
        <v/>
      </c>
      <c r="P305" s="99" t="str">
        <f t="shared" si="54"/>
        <v/>
      </c>
      <c r="Q305" s="100" t="str">
        <f t="shared" si="47"/>
        <v/>
      </c>
      <c r="R305" s="101"/>
      <c r="S305" s="101"/>
      <c r="T305" s="101"/>
      <c r="U305" s="101"/>
      <c r="V305" s="102">
        <f t="shared" si="55"/>
        <v>0</v>
      </c>
      <c r="W305" s="103">
        <f t="shared" si="48"/>
        <v>0</v>
      </c>
      <c r="X305" s="20"/>
      <c r="Y305" s="26">
        <v>297</v>
      </c>
      <c r="Z305" s="27">
        <f t="shared" si="50"/>
        <v>9999</v>
      </c>
      <c r="AA305" s="27">
        <f t="shared" si="49"/>
        <v>9999</v>
      </c>
      <c r="AB305" s="21"/>
    </row>
    <row r="306" spans="1:28" x14ac:dyDescent="0.2">
      <c r="A306" s="28">
        <f t="shared" si="51"/>
        <v>9999</v>
      </c>
      <c r="B306" s="96">
        <v>298</v>
      </c>
      <c r="C306" s="97"/>
      <c r="D306" s="62"/>
      <c r="E306" s="61"/>
      <c r="F306" s="62"/>
      <c r="G306" s="62"/>
      <c r="H306" s="62"/>
      <c r="I306" s="62"/>
      <c r="J306" s="62"/>
      <c r="K306" s="98"/>
      <c r="L306" s="50"/>
      <c r="M306" s="99" t="str">
        <f t="shared" si="52"/>
        <v/>
      </c>
      <c r="N306" s="50"/>
      <c r="O306" s="99" t="str">
        <f t="shared" si="53"/>
        <v/>
      </c>
      <c r="P306" s="99" t="str">
        <f t="shared" si="54"/>
        <v/>
      </c>
      <c r="Q306" s="100" t="str">
        <f t="shared" si="47"/>
        <v/>
      </c>
      <c r="R306" s="101"/>
      <c r="S306" s="101"/>
      <c r="T306" s="101"/>
      <c r="U306" s="101"/>
      <c r="V306" s="102">
        <f t="shared" si="55"/>
        <v>0</v>
      </c>
      <c r="W306" s="103">
        <f t="shared" si="48"/>
        <v>0</v>
      </c>
      <c r="X306" s="20"/>
      <c r="Y306" s="26">
        <v>298</v>
      </c>
      <c r="Z306" s="27">
        <f t="shared" si="50"/>
        <v>9999</v>
      </c>
      <c r="AA306" s="27">
        <f t="shared" si="49"/>
        <v>9999</v>
      </c>
      <c r="AB306" s="21"/>
    </row>
    <row r="307" spans="1:28" x14ac:dyDescent="0.2">
      <c r="A307" s="28">
        <f t="shared" si="51"/>
        <v>9999</v>
      </c>
      <c r="B307" s="96">
        <v>299</v>
      </c>
      <c r="C307" s="97"/>
      <c r="D307" s="62"/>
      <c r="E307" s="61"/>
      <c r="F307" s="62"/>
      <c r="G307" s="62"/>
      <c r="H307" s="62"/>
      <c r="I307" s="62"/>
      <c r="J307" s="62"/>
      <c r="K307" s="98"/>
      <c r="L307" s="50"/>
      <c r="M307" s="99" t="str">
        <f t="shared" si="52"/>
        <v/>
      </c>
      <c r="N307" s="50"/>
      <c r="O307" s="99" t="str">
        <f t="shared" si="53"/>
        <v/>
      </c>
      <c r="P307" s="99" t="str">
        <f t="shared" si="54"/>
        <v/>
      </c>
      <c r="Q307" s="100" t="str">
        <f t="shared" si="47"/>
        <v/>
      </c>
      <c r="R307" s="101"/>
      <c r="S307" s="101"/>
      <c r="T307" s="101"/>
      <c r="U307" s="101"/>
      <c r="V307" s="102">
        <f t="shared" si="55"/>
        <v>0</v>
      </c>
      <c r="W307" s="103">
        <f t="shared" si="48"/>
        <v>0</v>
      </c>
      <c r="X307" s="20"/>
      <c r="Y307" s="26">
        <v>299</v>
      </c>
      <c r="Z307" s="27">
        <f t="shared" si="50"/>
        <v>9999</v>
      </c>
      <c r="AA307" s="27">
        <f t="shared" si="49"/>
        <v>9999</v>
      </c>
      <c r="AB307" s="21"/>
    </row>
    <row r="308" spans="1:28" x14ac:dyDescent="0.2">
      <c r="A308" s="28">
        <f t="shared" si="51"/>
        <v>9999</v>
      </c>
      <c r="B308" s="96">
        <v>300</v>
      </c>
      <c r="C308" s="97"/>
      <c r="D308" s="62"/>
      <c r="E308" s="61"/>
      <c r="F308" s="62"/>
      <c r="G308" s="62"/>
      <c r="H308" s="62"/>
      <c r="I308" s="62"/>
      <c r="J308" s="62"/>
      <c r="K308" s="98"/>
      <c r="L308" s="50"/>
      <c r="M308" s="99" t="str">
        <f t="shared" si="52"/>
        <v/>
      </c>
      <c r="N308" s="50"/>
      <c r="O308" s="99" t="str">
        <f t="shared" si="53"/>
        <v/>
      </c>
      <c r="P308" s="99" t="str">
        <f t="shared" si="54"/>
        <v/>
      </c>
      <c r="Q308" s="100" t="str">
        <f t="shared" si="47"/>
        <v/>
      </c>
      <c r="R308" s="101"/>
      <c r="S308" s="101"/>
      <c r="T308" s="101"/>
      <c r="U308" s="101"/>
      <c r="V308" s="102">
        <f t="shared" si="55"/>
        <v>0</v>
      </c>
      <c r="W308" s="103">
        <f t="shared" si="48"/>
        <v>0</v>
      </c>
      <c r="X308" s="20"/>
      <c r="Y308" s="26">
        <v>300</v>
      </c>
      <c r="Z308" s="27">
        <f t="shared" si="50"/>
        <v>9999</v>
      </c>
      <c r="AA308" s="27">
        <f t="shared" si="49"/>
        <v>9999</v>
      </c>
      <c r="AB308" s="21"/>
    </row>
    <row r="309" spans="1:28" x14ac:dyDescent="0.2">
      <c r="A309" s="28">
        <f t="shared" si="51"/>
        <v>9999</v>
      </c>
      <c r="B309" s="96">
        <v>301</v>
      </c>
      <c r="C309" s="97"/>
      <c r="D309" s="62"/>
      <c r="E309" s="61"/>
      <c r="F309" s="62"/>
      <c r="G309" s="62"/>
      <c r="H309" s="62"/>
      <c r="I309" s="62"/>
      <c r="J309" s="62"/>
      <c r="K309" s="98"/>
      <c r="L309" s="50"/>
      <c r="M309" s="99" t="str">
        <f t="shared" si="52"/>
        <v/>
      </c>
      <c r="N309" s="50"/>
      <c r="O309" s="99" t="str">
        <f t="shared" si="53"/>
        <v/>
      </c>
      <c r="P309" s="99" t="str">
        <f t="shared" si="54"/>
        <v/>
      </c>
      <c r="Q309" s="100" t="str">
        <f t="shared" si="47"/>
        <v/>
      </c>
      <c r="R309" s="101"/>
      <c r="S309" s="101"/>
      <c r="T309" s="101"/>
      <c r="U309" s="101"/>
      <c r="V309" s="102">
        <f t="shared" si="55"/>
        <v>0</v>
      </c>
      <c r="W309" s="103">
        <f t="shared" si="48"/>
        <v>0</v>
      </c>
      <c r="X309" s="20"/>
      <c r="Y309" s="26">
        <v>301</v>
      </c>
      <c r="Z309" s="27">
        <f t="shared" si="50"/>
        <v>9999</v>
      </c>
      <c r="AA309" s="27">
        <f t="shared" si="49"/>
        <v>9999</v>
      </c>
      <c r="AB309" s="21"/>
    </row>
    <row r="310" spans="1:28" x14ac:dyDescent="0.2">
      <c r="A310" s="28">
        <f t="shared" si="51"/>
        <v>9999</v>
      </c>
      <c r="B310" s="96">
        <v>302</v>
      </c>
      <c r="C310" s="97"/>
      <c r="D310" s="62"/>
      <c r="E310" s="61"/>
      <c r="F310" s="62"/>
      <c r="G310" s="62"/>
      <c r="H310" s="62"/>
      <c r="I310" s="62"/>
      <c r="J310" s="62"/>
      <c r="K310" s="98"/>
      <c r="L310" s="50"/>
      <c r="M310" s="99" t="str">
        <f t="shared" si="52"/>
        <v/>
      </c>
      <c r="N310" s="50"/>
      <c r="O310" s="99" t="str">
        <f t="shared" si="53"/>
        <v/>
      </c>
      <c r="P310" s="99" t="str">
        <f t="shared" si="54"/>
        <v/>
      </c>
      <c r="Q310" s="100" t="str">
        <f t="shared" si="47"/>
        <v/>
      </c>
      <c r="R310" s="101"/>
      <c r="S310" s="101"/>
      <c r="T310" s="101"/>
      <c r="U310" s="101"/>
      <c r="V310" s="102">
        <f t="shared" si="55"/>
        <v>0</v>
      </c>
      <c r="W310" s="103">
        <f t="shared" si="48"/>
        <v>0</v>
      </c>
      <c r="X310" s="20"/>
      <c r="Y310" s="26">
        <v>302</v>
      </c>
      <c r="Z310" s="27">
        <f t="shared" si="50"/>
        <v>9999</v>
      </c>
      <c r="AA310" s="27">
        <f t="shared" si="49"/>
        <v>9999</v>
      </c>
      <c r="AB310" s="21"/>
    </row>
    <row r="311" spans="1:28" x14ac:dyDescent="0.2">
      <c r="A311" s="28">
        <f t="shared" si="51"/>
        <v>9999</v>
      </c>
      <c r="B311" s="96">
        <v>303</v>
      </c>
      <c r="C311" s="97"/>
      <c r="D311" s="62"/>
      <c r="E311" s="61"/>
      <c r="F311" s="62"/>
      <c r="G311" s="62"/>
      <c r="H311" s="62"/>
      <c r="I311" s="62"/>
      <c r="J311" s="62"/>
      <c r="K311" s="98"/>
      <c r="L311" s="50"/>
      <c r="M311" s="99" t="str">
        <f t="shared" si="52"/>
        <v/>
      </c>
      <c r="N311" s="50"/>
      <c r="O311" s="99" t="str">
        <f t="shared" si="53"/>
        <v/>
      </c>
      <c r="P311" s="99" t="str">
        <f t="shared" si="54"/>
        <v/>
      </c>
      <c r="Q311" s="100" t="str">
        <f t="shared" si="47"/>
        <v/>
      </c>
      <c r="R311" s="101"/>
      <c r="S311" s="101"/>
      <c r="T311" s="101"/>
      <c r="U311" s="101"/>
      <c r="V311" s="102">
        <f t="shared" si="55"/>
        <v>0</v>
      </c>
      <c r="W311" s="103">
        <f t="shared" si="48"/>
        <v>0</v>
      </c>
      <c r="X311" s="20"/>
      <c r="Y311" s="26">
        <v>303</v>
      </c>
      <c r="Z311" s="27">
        <f t="shared" si="50"/>
        <v>9999</v>
      </c>
      <c r="AA311" s="27">
        <f t="shared" si="49"/>
        <v>9999</v>
      </c>
      <c r="AB311" s="21"/>
    </row>
    <row r="312" spans="1:28" x14ac:dyDescent="0.2">
      <c r="A312" s="28">
        <f t="shared" si="51"/>
        <v>9999</v>
      </c>
      <c r="B312" s="96">
        <v>304</v>
      </c>
      <c r="C312" s="97"/>
      <c r="D312" s="62"/>
      <c r="E312" s="61"/>
      <c r="F312" s="62"/>
      <c r="G312" s="62"/>
      <c r="H312" s="62"/>
      <c r="I312" s="62"/>
      <c r="J312" s="62"/>
      <c r="K312" s="98"/>
      <c r="L312" s="50"/>
      <c r="M312" s="99" t="str">
        <f t="shared" si="52"/>
        <v/>
      </c>
      <c r="N312" s="50"/>
      <c r="O312" s="99" t="str">
        <f t="shared" si="53"/>
        <v/>
      </c>
      <c r="P312" s="99" t="str">
        <f t="shared" si="54"/>
        <v/>
      </c>
      <c r="Q312" s="100" t="str">
        <f t="shared" si="47"/>
        <v/>
      </c>
      <c r="R312" s="101"/>
      <c r="S312" s="101"/>
      <c r="T312" s="101"/>
      <c r="U312" s="101"/>
      <c r="V312" s="102">
        <f t="shared" si="55"/>
        <v>0</v>
      </c>
      <c r="W312" s="103">
        <f t="shared" si="48"/>
        <v>0</v>
      </c>
      <c r="X312" s="20"/>
      <c r="Y312" s="26">
        <v>304</v>
      </c>
      <c r="Z312" s="27">
        <f t="shared" si="50"/>
        <v>9999</v>
      </c>
      <c r="AA312" s="27">
        <f t="shared" si="49"/>
        <v>9999</v>
      </c>
      <c r="AB312" s="21"/>
    </row>
    <row r="313" spans="1:28" x14ac:dyDescent="0.2">
      <c r="A313" s="28">
        <f t="shared" si="51"/>
        <v>9999</v>
      </c>
      <c r="B313" s="96">
        <v>305</v>
      </c>
      <c r="C313" s="97"/>
      <c r="D313" s="62"/>
      <c r="E313" s="61"/>
      <c r="F313" s="62"/>
      <c r="G313" s="62"/>
      <c r="H313" s="62"/>
      <c r="I313" s="62"/>
      <c r="J313" s="62"/>
      <c r="K313" s="98"/>
      <c r="L313" s="50"/>
      <c r="M313" s="99" t="str">
        <f t="shared" si="52"/>
        <v/>
      </c>
      <c r="N313" s="50"/>
      <c r="O313" s="99" t="str">
        <f t="shared" si="53"/>
        <v/>
      </c>
      <c r="P313" s="99" t="str">
        <f t="shared" si="54"/>
        <v/>
      </c>
      <c r="Q313" s="100" t="str">
        <f t="shared" si="47"/>
        <v/>
      </c>
      <c r="R313" s="101"/>
      <c r="S313" s="101"/>
      <c r="T313" s="101"/>
      <c r="U313" s="101"/>
      <c r="V313" s="102">
        <f t="shared" si="55"/>
        <v>0</v>
      </c>
      <c r="W313" s="103">
        <f t="shared" si="48"/>
        <v>0</v>
      </c>
      <c r="X313" s="20"/>
      <c r="Y313" s="26">
        <v>305</v>
      </c>
      <c r="Z313" s="27">
        <f t="shared" si="50"/>
        <v>9999</v>
      </c>
      <c r="AA313" s="27">
        <f t="shared" si="49"/>
        <v>9999</v>
      </c>
      <c r="AB313" s="21"/>
    </row>
    <row r="314" spans="1:28" x14ac:dyDescent="0.2">
      <c r="A314" s="28">
        <f t="shared" si="51"/>
        <v>9999</v>
      </c>
      <c r="B314" s="96">
        <v>306</v>
      </c>
      <c r="C314" s="97"/>
      <c r="D314" s="62"/>
      <c r="E314" s="61"/>
      <c r="F314" s="62"/>
      <c r="G314" s="62"/>
      <c r="H314" s="62"/>
      <c r="I314" s="62"/>
      <c r="J314" s="62"/>
      <c r="K314" s="98"/>
      <c r="L314" s="50"/>
      <c r="M314" s="99" t="str">
        <f t="shared" si="52"/>
        <v/>
      </c>
      <c r="N314" s="50"/>
      <c r="O314" s="99" t="str">
        <f t="shared" si="53"/>
        <v/>
      </c>
      <c r="P314" s="99" t="str">
        <f t="shared" si="54"/>
        <v/>
      </c>
      <c r="Q314" s="100" t="str">
        <f t="shared" si="47"/>
        <v/>
      </c>
      <c r="R314" s="101"/>
      <c r="S314" s="101"/>
      <c r="T314" s="101"/>
      <c r="U314" s="101"/>
      <c r="V314" s="102">
        <f t="shared" si="55"/>
        <v>0</v>
      </c>
      <c r="W314" s="103">
        <f t="shared" si="48"/>
        <v>0</v>
      </c>
      <c r="X314" s="20"/>
      <c r="Y314" s="26">
        <v>306</v>
      </c>
      <c r="Z314" s="27">
        <f t="shared" si="50"/>
        <v>9999</v>
      </c>
      <c r="AA314" s="27">
        <f t="shared" si="49"/>
        <v>9999</v>
      </c>
      <c r="AB314" s="21"/>
    </row>
    <row r="315" spans="1:28" x14ac:dyDescent="0.2">
      <c r="A315" s="28">
        <f t="shared" si="51"/>
        <v>9999</v>
      </c>
      <c r="B315" s="96">
        <v>307</v>
      </c>
      <c r="C315" s="97"/>
      <c r="D315" s="62"/>
      <c r="E315" s="61"/>
      <c r="F315" s="62"/>
      <c r="G315" s="62"/>
      <c r="H315" s="62"/>
      <c r="I315" s="62"/>
      <c r="J315" s="62"/>
      <c r="K315" s="98"/>
      <c r="L315" s="50"/>
      <c r="M315" s="99" t="str">
        <f t="shared" si="52"/>
        <v/>
      </c>
      <c r="N315" s="50"/>
      <c r="O315" s="99" t="str">
        <f t="shared" si="53"/>
        <v/>
      </c>
      <c r="P315" s="99" t="str">
        <f t="shared" si="54"/>
        <v/>
      </c>
      <c r="Q315" s="100" t="str">
        <f t="shared" si="47"/>
        <v/>
      </c>
      <c r="R315" s="101"/>
      <c r="S315" s="101"/>
      <c r="T315" s="101"/>
      <c r="U315" s="101"/>
      <c r="V315" s="102">
        <f t="shared" si="55"/>
        <v>0</v>
      </c>
      <c r="W315" s="103">
        <f t="shared" si="48"/>
        <v>0</v>
      </c>
      <c r="X315" s="20"/>
      <c r="Y315" s="26">
        <v>307</v>
      </c>
      <c r="Z315" s="27">
        <f t="shared" si="50"/>
        <v>9999</v>
      </c>
      <c r="AA315" s="27">
        <f t="shared" si="49"/>
        <v>9999</v>
      </c>
      <c r="AB315" s="21"/>
    </row>
    <row r="316" spans="1:28" x14ac:dyDescent="0.2">
      <c r="A316" s="28">
        <f t="shared" si="51"/>
        <v>9999</v>
      </c>
      <c r="B316" s="96">
        <v>308</v>
      </c>
      <c r="C316" s="97"/>
      <c r="D316" s="62"/>
      <c r="E316" s="61"/>
      <c r="F316" s="62"/>
      <c r="G316" s="62"/>
      <c r="H316" s="62"/>
      <c r="I316" s="62"/>
      <c r="J316" s="62"/>
      <c r="K316" s="98"/>
      <c r="L316" s="50"/>
      <c r="M316" s="99" t="str">
        <f t="shared" si="52"/>
        <v/>
      </c>
      <c r="N316" s="50"/>
      <c r="O316" s="99" t="str">
        <f t="shared" si="53"/>
        <v/>
      </c>
      <c r="P316" s="99" t="str">
        <f t="shared" si="54"/>
        <v/>
      </c>
      <c r="Q316" s="100" t="str">
        <f t="shared" si="47"/>
        <v/>
      </c>
      <c r="R316" s="101"/>
      <c r="S316" s="101"/>
      <c r="T316" s="101"/>
      <c r="U316" s="101"/>
      <c r="V316" s="102">
        <f t="shared" si="55"/>
        <v>0</v>
      </c>
      <c r="W316" s="103">
        <f t="shared" si="48"/>
        <v>0</v>
      </c>
      <c r="X316" s="20"/>
      <c r="Y316" s="26">
        <v>308</v>
      </c>
      <c r="Z316" s="27">
        <f t="shared" si="50"/>
        <v>9999</v>
      </c>
      <c r="AA316" s="27">
        <f t="shared" si="49"/>
        <v>9999</v>
      </c>
      <c r="AB316" s="21"/>
    </row>
    <row r="317" spans="1:28" x14ac:dyDescent="0.2">
      <c r="A317" s="28">
        <f t="shared" si="51"/>
        <v>9999</v>
      </c>
      <c r="B317" s="96">
        <v>309</v>
      </c>
      <c r="C317" s="97"/>
      <c r="D317" s="62"/>
      <c r="E317" s="61"/>
      <c r="F317" s="62"/>
      <c r="G317" s="62"/>
      <c r="H317" s="62"/>
      <c r="I317" s="62"/>
      <c r="J317" s="62"/>
      <c r="K317" s="98"/>
      <c r="L317" s="50"/>
      <c r="M317" s="99" t="str">
        <f t="shared" si="52"/>
        <v/>
      </c>
      <c r="N317" s="50"/>
      <c r="O317" s="99" t="str">
        <f t="shared" si="53"/>
        <v/>
      </c>
      <c r="P317" s="99" t="str">
        <f t="shared" si="54"/>
        <v/>
      </c>
      <c r="Q317" s="100" t="str">
        <f t="shared" si="47"/>
        <v/>
      </c>
      <c r="R317" s="101"/>
      <c r="S317" s="101"/>
      <c r="T317" s="101"/>
      <c r="U317" s="101"/>
      <c r="V317" s="102">
        <f t="shared" si="55"/>
        <v>0</v>
      </c>
      <c r="W317" s="103">
        <f t="shared" si="48"/>
        <v>0</v>
      </c>
      <c r="X317" s="20"/>
      <c r="Y317" s="26">
        <v>309</v>
      </c>
      <c r="Z317" s="27">
        <f t="shared" si="50"/>
        <v>9999</v>
      </c>
      <c r="AA317" s="27">
        <f t="shared" si="49"/>
        <v>9999</v>
      </c>
      <c r="AB317" s="21"/>
    </row>
    <row r="318" spans="1:28" x14ac:dyDescent="0.2">
      <c r="A318" s="28">
        <f t="shared" si="51"/>
        <v>9999</v>
      </c>
      <c r="B318" s="96">
        <v>310</v>
      </c>
      <c r="C318" s="97"/>
      <c r="D318" s="62"/>
      <c r="E318" s="61"/>
      <c r="F318" s="62"/>
      <c r="G318" s="62"/>
      <c r="H318" s="62"/>
      <c r="I318" s="62"/>
      <c r="J318" s="62"/>
      <c r="K318" s="98"/>
      <c r="L318" s="50"/>
      <c r="M318" s="99" t="str">
        <f t="shared" si="52"/>
        <v/>
      </c>
      <c r="N318" s="50"/>
      <c r="O318" s="99" t="str">
        <f t="shared" si="53"/>
        <v/>
      </c>
      <c r="P318" s="99" t="str">
        <f t="shared" si="54"/>
        <v/>
      </c>
      <c r="Q318" s="100" t="str">
        <f t="shared" si="47"/>
        <v/>
      </c>
      <c r="R318" s="101"/>
      <c r="S318" s="101"/>
      <c r="T318" s="101"/>
      <c r="U318" s="101"/>
      <c r="V318" s="102">
        <f t="shared" si="55"/>
        <v>0</v>
      </c>
      <c r="W318" s="103">
        <f t="shared" si="48"/>
        <v>0</v>
      </c>
      <c r="X318" s="20"/>
      <c r="Y318" s="26">
        <v>310</v>
      </c>
      <c r="Z318" s="27">
        <f t="shared" si="50"/>
        <v>9999</v>
      </c>
      <c r="AA318" s="27">
        <f t="shared" si="49"/>
        <v>9999</v>
      </c>
      <c r="AB318" s="21"/>
    </row>
    <row r="319" spans="1:28" x14ac:dyDescent="0.2">
      <c r="A319" s="28">
        <f t="shared" si="51"/>
        <v>9999</v>
      </c>
      <c r="B319" s="96">
        <v>311</v>
      </c>
      <c r="C319" s="97"/>
      <c r="D319" s="62"/>
      <c r="E319" s="61"/>
      <c r="F319" s="62"/>
      <c r="G319" s="62"/>
      <c r="H319" s="62"/>
      <c r="I319" s="62"/>
      <c r="J319" s="62"/>
      <c r="K319" s="98"/>
      <c r="L319" s="50"/>
      <c r="M319" s="99" t="str">
        <f t="shared" si="52"/>
        <v/>
      </c>
      <c r="N319" s="50"/>
      <c r="O319" s="99" t="str">
        <f t="shared" si="53"/>
        <v/>
      </c>
      <c r="P319" s="99" t="str">
        <f t="shared" si="54"/>
        <v/>
      </c>
      <c r="Q319" s="100" t="str">
        <f t="shared" si="47"/>
        <v/>
      </c>
      <c r="R319" s="101"/>
      <c r="S319" s="101"/>
      <c r="T319" s="101"/>
      <c r="U319" s="101"/>
      <c r="V319" s="102">
        <f t="shared" si="55"/>
        <v>0</v>
      </c>
      <c r="W319" s="103">
        <f t="shared" si="48"/>
        <v>0</v>
      </c>
      <c r="X319" s="20"/>
      <c r="Y319" s="26">
        <v>311</v>
      </c>
      <c r="Z319" s="27">
        <f t="shared" si="50"/>
        <v>9999</v>
      </c>
      <c r="AA319" s="27">
        <f t="shared" si="49"/>
        <v>9999</v>
      </c>
      <c r="AB319" s="21"/>
    </row>
    <row r="320" spans="1:28" x14ac:dyDescent="0.2">
      <c r="A320" s="28">
        <f t="shared" si="51"/>
        <v>9999</v>
      </c>
      <c r="B320" s="96">
        <v>312</v>
      </c>
      <c r="C320" s="97"/>
      <c r="D320" s="62"/>
      <c r="E320" s="61"/>
      <c r="F320" s="62"/>
      <c r="G320" s="62"/>
      <c r="H320" s="62"/>
      <c r="I320" s="62"/>
      <c r="J320" s="62"/>
      <c r="K320" s="98"/>
      <c r="L320" s="50"/>
      <c r="M320" s="99" t="str">
        <f t="shared" si="52"/>
        <v/>
      </c>
      <c r="N320" s="50"/>
      <c r="O320" s="99" t="str">
        <f t="shared" si="53"/>
        <v/>
      </c>
      <c r="P320" s="99" t="str">
        <f t="shared" si="54"/>
        <v/>
      </c>
      <c r="Q320" s="100" t="str">
        <f t="shared" si="47"/>
        <v/>
      </c>
      <c r="R320" s="101"/>
      <c r="S320" s="101"/>
      <c r="T320" s="101"/>
      <c r="U320" s="101"/>
      <c r="V320" s="102">
        <f t="shared" si="55"/>
        <v>0</v>
      </c>
      <c r="W320" s="103">
        <f t="shared" si="48"/>
        <v>0</v>
      </c>
      <c r="X320" s="20"/>
      <c r="Y320" s="26">
        <v>312</v>
      </c>
      <c r="Z320" s="27">
        <f t="shared" si="50"/>
        <v>9999</v>
      </c>
      <c r="AA320" s="27">
        <f t="shared" si="49"/>
        <v>9999</v>
      </c>
      <c r="AB320" s="21"/>
    </row>
    <row r="321" spans="1:28" x14ac:dyDescent="0.2">
      <c r="A321" s="28">
        <f t="shared" si="51"/>
        <v>9999</v>
      </c>
      <c r="B321" s="96">
        <v>313</v>
      </c>
      <c r="C321" s="97"/>
      <c r="D321" s="62"/>
      <c r="E321" s="61"/>
      <c r="F321" s="62"/>
      <c r="G321" s="62"/>
      <c r="H321" s="62"/>
      <c r="I321" s="62"/>
      <c r="J321" s="62"/>
      <c r="K321" s="98"/>
      <c r="L321" s="50"/>
      <c r="M321" s="99" t="str">
        <f t="shared" si="52"/>
        <v/>
      </c>
      <c r="N321" s="50"/>
      <c r="O321" s="99" t="str">
        <f t="shared" si="53"/>
        <v/>
      </c>
      <c r="P321" s="99" t="str">
        <f t="shared" si="54"/>
        <v/>
      </c>
      <c r="Q321" s="100" t="str">
        <f t="shared" si="47"/>
        <v/>
      </c>
      <c r="R321" s="101"/>
      <c r="S321" s="101"/>
      <c r="T321" s="101"/>
      <c r="U321" s="101"/>
      <c r="V321" s="102">
        <f t="shared" si="55"/>
        <v>0</v>
      </c>
      <c r="W321" s="103">
        <f t="shared" si="48"/>
        <v>0</v>
      </c>
      <c r="X321" s="20"/>
      <c r="Y321" s="26">
        <v>313</v>
      </c>
      <c r="Z321" s="27">
        <f t="shared" si="50"/>
        <v>9999</v>
      </c>
      <c r="AA321" s="27">
        <f t="shared" si="49"/>
        <v>9999</v>
      </c>
      <c r="AB321" s="21"/>
    </row>
    <row r="322" spans="1:28" x14ac:dyDescent="0.2">
      <c r="A322" s="28">
        <f t="shared" si="51"/>
        <v>9999</v>
      </c>
      <c r="B322" s="96">
        <v>314</v>
      </c>
      <c r="C322" s="97"/>
      <c r="D322" s="62"/>
      <c r="E322" s="61"/>
      <c r="F322" s="62"/>
      <c r="G322" s="62"/>
      <c r="H322" s="62"/>
      <c r="I322" s="62"/>
      <c r="J322" s="62"/>
      <c r="K322" s="98"/>
      <c r="L322" s="50"/>
      <c r="M322" s="99" t="str">
        <f t="shared" si="52"/>
        <v/>
      </c>
      <c r="N322" s="50"/>
      <c r="O322" s="99" t="str">
        <f t="shared" si="53"/>
        <v/>
      </c>
      <c r="P322" s="99" t="str">
        <f t="shared" si="54"/>
        <v/>
      </c>
      <c r="Q322" s="100" t="str">
        <f t="shared" si="47"/>
        <v/>
      </c>
      <c r="R322" s="101"/>
      <c r="S322" s="101"/>
      <c r="T322" s="101"/>
      <c r="U322" s="101"/>
      <c r="V322" s="102">
        <f t="shared" si="55"/>
        <v>0</v>
      </c>
      <c r="W322" s="103">
        <f t="shared" si="48"/>
        <v>0</v>
      </c>
      <c r="X322" s="20"/>
      <c r="Y322" s="26">
        <v>314</v>
      </c>
      <c r="Z322" s="27">
        <f t="shared" si="50"/>
        <v>9999</v>
      </c>
      <c r="AA322" s="27">
        <f t="shared" si="49"/>
        <v>9999</v>
      </c>
      <c r="AB322" s="21"/>
    </row>
    <row r="323" spans="1:28" x14ac:dyDescent="0.2">
      <c r="A323" s="28">
        <f t="shared" si="51"/>
        <v>9999</v>
      </c>
      <c r="B323" s="96">
        <v>315</v>
      </c>
      <c r="C323" s="97"/>
      <c r="D323" s="62"/>
      <c r="E323" s="61"/>
      <c r="F323" s="62"/>
      <c r="G323" s="62"/>
      <c r="H323" s="62"/>
      <c r="I323" s="62"/>
      <c r="J323" s="62"/>
      <c r="K323" s="98"/>
      <c r="L323" s="50"/>
      <c r="M323" s="99" t="str">
        <f t="shared" si="52"/>
        <v/>
      </c>
      <c r="N323" s="50"/>
      <c r="O323" s="99" t="str">
        <f t="shared" si="53"/>
        <v/>
      </c>
      <c r="P323" s="99" t="str">
        <f t="shared" si="54"/>
        <v/>
      </c>
      <c r="Q323" s="100" t="str">
        <f t="shared" si="47"/>
        <v/>
      </c>
      <c r="R323" s="101"/>
      <c r="S323" s="101"/>
      <c r="T323" s="101"/>
      <c r="U323" s="101"/>
      <c r="V323" s="102">
        <f t="shared" si="55"/>
        <v>0</v>
      </c>
      <c r="W323" s="103">
        <f t="shared" si="48"/>
        <v>0</v>
      </c>
      <c r="X323" s="20"/>
      <c r="Y323" s="26">
        <v>315</v>
      </c>
      <c r="Z323" s="27">
        <f t="shared" si="50"/>
        <v>9999</v>
      </c>
      <c r="AA323" s="27">
        <f t="shared" si="49"/>
        <v>9999</v>
      </c>
      <c r="AB323" s="21"/>
    </row>
    <row r="324" spans="1:28" x14ac:dyDescent="0.2">
      <c r="A324" s="28">
        <f t="shared" si="51"/>
        <v>9999</v>
      </c>
      <c r="B324" s="96">
        <v>316</v>
      </c>
      <c r="C324" s="97"/>
      <c r="D324" s="62"/>
      <c r="E324" s="61"/>
      <c r="F324" s="62"/>
      <c r="G324" s="62"/>
      <c r="H324" s="62"/>
      <c r="I324" s="62"/>
      <c r="J324" s="62"/>
      <c r="K324" s="98"/>
      <c r="L324" s="50"/>
      <c r="M324" s="99" t="str">
        <f t="shared" si="52"/>
        <v/>
      </c>
      <c r="N324" s="50"/>
      <c r="O324" s="99" t="str">
        <f t="shared" si="53"/>
        <v/>
      </c>
      <c r="P324" s="99" t="str">
        <f t="shared" si="54"/>
        <v/>
      </c>
      <c r="Q324" s="100" t="str">
        <f t="shared" si="47"/>
        <v/>
      </c>
      <c r="R324" s="101"/>
      <c r="S324" s="101"/>
      <c r="T324" s="101"/>
      <c r="U324" s="101"/>
      <c r="V324" s="102">
        <f t="shared" si="55"/>
        <v>0</v>
      </c>
      <c r="W324" s="103">
        <f t="shared" si="48"/>
        <v>0</v>
      </c>
      <c r="X324" s="20"/>
      <c r="Y324" s="26">
        <v>316</v>
      </c>
      <c r="Z324" s="27">
        <f t="shared" si="50"/>
        <v>9999</v>
      </c>
      <c r="AA324" s="27">
        <f t="shared" si="49"/>
        <v>9999</v>
      </c>
      <c r="AB324" s="21"/>
    </row>
    <row r="325" spans="1:28" x14ac:dyDescent="0.2">
      <c r="A325" s="28">
        <f t="shared" si="51"/>
        <v>9999</v>
      </c>
      <c r="B325" s="96">
        <v>317</v>
      </c>
      <c r="C325" s="97"/>
      <c r="D325" s="62"/>
      <c r="E325" s="61"/>
      <c r="F325" s="62"/>
      <c r="G325" s="62"/>
      <c r="H325" s="62"/>
      <c r="I325" s="62"/>
      <c r="J325" s="62"/>
      <c r="K325" s="98"/>
      <c r="L325" s="50"/>
      <c r="M325" s="99" t="str">
        <f t="shared" si="52"/>
        <v/>
      </c>
      <c r="N325" s="50"/>
      <c r="O325" s="99" t="str">
        <f t="shared" si="53"/>
        <v/>
      </c>
      <c r="P325" s="99" t="str">
        <f t="shared" si="54"/>
        <v/>
      </c>
      <c r="Q325" s="100" t="str">
        <f t="shared" si="47"/>
        <v/>
      </c>
      <c r="R325" s="101"/>
      <c r="S325" s="101"/>
      <c r="T325" s="101"/>
      <c r="U325" s="101"/>
      <c r="V325" s="102">
        <f t="shared" si="55"/>
        <v>0</v>
      </c>
      <c r="W325" s="103">
        <f t="shared" si="48"/>
        <v>0</v>
      </c>
      <c r="X325" s="20"/>
      <c r="Y325" s="26">
        <v>317</v>
      </c>
      <c r="Z325" s="27">
        <f t="shared" si="50"/>
        <v>9999</v>
      </c>
      <c r="AA325" s="27">
        <f t="shared" si="49"/>
        <v>9999</v>
      </c>
      <c r="AB325" s="21"/>
    </row>
    <row r="326" spans="1:28" x14ac:dyDescent="0.2">
      <c r="A326" s="28">
        <f t="shared" si="51"/>
        <v>9999</v>
      </c>
      <c r="B326" s="96">
        <v>318</v>
      </c>
      <c r="C326" s="97"/>
      <c r="D326" s="62"/>
      <c r="E326" s="61"/>
      <c r="F326" s="62"/>
      <c r="G326" s="62"/>
      <c r="H326" s="62"/>
      <c r="I326" s="62"/>
      <c r="J326" s="62"/>
      <c r="K326" s="98"/>
      <c r="L326" s="50"/>
      <c r="M326" s="99" t="str">
        <f t="shared" si="52"/>
        <v/>
      </c>
      <c r="N326" s="50"/>
      <c r="O326" s="99" t="str">
        <f t="shared" si="53"/>
        <v/>
      </c>
      <c r="P326" s="99" t="str">
        <f t="shared" si="54"/>
        <v/>
      </c>
      <c r="Q326" s="100" t="str">
        <f t="shared" si="47"/>
        <v/>
      </c>
      <c r="R326" s="101"/>
      <c r="S326" s="101"/>
      <c r="T326" s="101"/>
      <c r="U326" s="101"/>
      <c r="V326" s="102">
        <f t="shared" si="55"/>
        <v>0</v>
      </c>
      <c r="W326" s="103">
        <f t="shared" si="48"/>
        <v>0</v>
      </c>
      <c r="X326" s="20"/>
      <c r="Y326" s="26">
        <v>318</v>
      </c>
      <c r="Z326" s="27">
        <f t="shared" si="50"/>
        <v>9999</v>
      </c>
      <c r="AA326" s="27">
        <f t="shared" si="49"/>
        <v>9999</v>
      </c>
      <c r="AB326" s="21"/>
    </row>
    <row r="327" spans="1:28" x14ac:dyDescent="0.2">
      <c r="A327" s="28">
        <f t="shared" si="51"/>
        <v>9999</v>
      </c>
      <c r="B327" s="96">
        <v>319</v>
      </c>
      <c r="C327" s="97"/>
      <c r="D327" s="62"/>
      <c r="E327" s="61"/>
      <c r="F327" s="62"/>
      <c r="G327" s="62"/>
      <c r="H327" s="62"/>
      <c r="I327" s="62"/>
      <c r="J327" s="62"/>
      <c r="K327" s="98"/>
      <c r="L327" s="50"/>
      <c r="M327" s="99" t="str">
        <f t="shared" si="52"/>
        <v/>
      </c>
      <c r="N327" s="50"/>
      <c r="O327" s="99" t="str">
        <f t="shared" si="53"/>
        <v/>
      </c>
      <c r="P327" s="99" t="str">
        <f t="shared" si="54"/>
        <v/>
      </c>
      <c r="Q327" s="100" t="str">
        <f t="shared" si="47"/>
        <v/>
      </c>
      <c r="R327" s="101"/>
      <c r="S327" s="101"/>
      <c r="T327" s="101"/>
      <c r="U327" s="101"/>
      <c r="V327" s="102">
        <f t="shared" si="55"/>
        <v>0</v>
      </c>
      <c r="W327" s="103">
        <f t="shared" si="48"/>
        <v>0</v>
      </c>
      <c r="X327" s="20"/>
      <c r="Y327" s="26">
        <v>319</v>
      </c>
      <c r="Z327" s="27">
        <f t="shared" si="50"/>
        <v>9999</v>
      </c>
      <c r="AA327" s="27">
        <f t="shared" si="49"/>
        <v>9999</v>
      </c>
      <c r="AB327" s="21"/>
    </row>
    <row r="328" spans="1:28" x14ac:dyDescent="0.2">
      <c r="A328" s="28">
        <f t="shared" si="51"/>
        <v>9999</v>
      </c>
      <c r="B328" s="96">
        <v>320</v>
      </c>
      <c r="C328" s="97"/>
      <c r="D328" s="62"/>
      <c r="E328" s="61"/>
      <c r="F328" s="62"/>
      <c r="G328" s="62"/>
      <c r="H328" s="62"/>
      <c r="I328" s="62"/>
      <c r="J328" s="62"/>
      <c r="K328" s="98"/>
      <c r="L328" s="50"/>
      <c r="M328" s="99" t="str">
        <f t="shared" si="52"/>
        <v/>
      </c>
      <c r="N328" s="50"/>
      <c r="O328" s="99" t="str">
        <f t="shared" si="53"/>
        <v/>
      </c>
      <c r="P328" s="99" t="str">
        <f t="shared" si="54"/>
        <v/>
      </c>
      <c r="Q328" s="100" t="str">
        <f t="shared" si="47"/>
        <v/>
      </c>
      <c r="R328" s="101"/>
      <c r="S328" s="101"/>
      <c r="T328" s="101"/>
      <c r="U328" s="101"/>
      <c r="V328" s="102">
        <f t="shared" si="55"/>
        <v>0</v>
      </c>
      <c r="W328" s="103">
        <f t="shared" si="48"/>
        <v>0</v>
      </c>
      <c r="X328" s="20"/>
      <c r="Y328" s="26">
        <v>320</v>
      </c>
      <c r="Z328" s="27">
        <f t="shared" si="50"/>
        <v>9999</v>
      </c>
      <c r="AA328" s="27">
        <f t="shared" si="49"/>
        <v>9999</v>
      </c>
      <c r="AB328" s="21"/>
    </row>
    <row r="329" spans="1:28" x14ac:dyDescent="0.2">
      <c r="A329" s="28">
        <f t="shared" si="51"/>
        <v>9999</v>
      </c>
      <c r="B329" s="96">
        <v>321</v>
      </c>
      <c r="C329" s="97"/>
      <c r="D329" s="62"/>
      <c r="E329" s="61"/>
      <c r="F329" s="62"/>
      <c r="G329" s="62"/>
      <c r="H329" s="62"/>
      <c r="I329" s="62"/>
      <c r="J329" s="62"/>
      <c r="K329" s="98"/>
      <c r="L329" s="50"/>
      <c r="M329" s="99" t="str">
        <f t="shared" si="52"/>
        <v/>
      </c>
      <c r="N329" s="50"/>
      <c r="O329" s="99" t="str">
        <f t="shared" si="53"/>
        <v/>
      </c>
      <c r="P329" s="99" t="str">
        <f t="shared" si="54"/>
        <v/>
      </c>
      <c r="Q329" s="100" t="str">
        <f t="shared" ref="Q329:Q392" si="56">IF(L329="","",IF(ISERROR(P329/L329),0,P329/L329))</f>
        <v/>
      </c>
      <c r="R329" s="101"/>
      <c r="S329" s="101"/>
      <c r="T329" s="101"/>
      <c r="U329" s="101"/>
      <c r="V329" s="102">
        <f t="shared" si="55"/>
        <v>0</v>
      </c>
      <c r="W329" s="103">
        <f t="shared" si="48"/>
        <v>0</v>
      </c>
      <c r="X329" s="20"/>
      <c r="Y329" s="26">
        <v>321</v>
      </c>
      <c r="Z329" s="27">
        <f t="shared" si="50"/>
        <v>9999</v>
      </c>
      <c r="AA329" s="27">
        <f t="shared" si="49"/>
        <v>9999</v>
      </c>
      <c r="AB329" s="21"/>
    </row>
    <row r="330" spans="1:28" x14ac:dyDescent="0.2">
      <c r="A330" s="28">
        <f t="shared" si="51"/>
        <v>9999</v>
      </c>
      <c r="B330" s="96">
        <v>322</v>
      </c>
      <c r="C330" s="97"/>
      <c r="D330" s="62"/>
      <c r="E330" s="61"/>
      <c r="F330" s="62"/>
      <c r="G330" s="62"/>
      <c r="H330" s="62"/>
      <c r="I330" s="62"/>
      <c r="J330" s="62"/>
      <c r="K330" s="98"/>
      <c r="L330" s="50"/>
      <c r="M330" s="99" t="str">
        <f t="shared" si="52"/>
        <v/>
      </c>
      <c r="N330" s="50"/>
      <c r="O330" s="99" t="str">
        <f t="shared" si="53"/>
        <v/>
      </c>
      <c r="P330" s="99" t="str">
        <f t="shared" si="54"/>
        <v/>
      </c>
      <c r="Q330" s="100" t="str">
        <f t="shared" si="56"/>
        <v/>
      </c>
      <c r="R330" s="101"/>
      <c r="S330" s="101"/>
      <c r="T330" s="101"/>
      <c r="U330" s="101"/>
      <c r="V330" s="102">
        <f t="shared" si="55"/>
        <v>0</v>
      </c>
      <c r="W330" s="103">
        <f t="shared" ref="W330:W393" si="57">IF(ISNUMBER(L330),V330*L330,0)</f>
        <v>0</v>
      </c>
      <c r="X330" s="20"/>
      <c r="Y330" s="26">
        <v>322</v>
      </c>
      <c r="Z330" s="27">
        <f t="shared" si="50"/>
        <v>9999</v>
      </c>
      <c r="AA330" s="27">
        <f t="shared" ref="AA330:AA393" si="58">SMALL($Z$9:$Z$709,Y330)</f>
        <v>9999</v>
      </c>
      <c r="AB330" s="21"/>
    </row>
    <row r="331" spans="1:28" x14ac:dyDescent="0.2">
      <c r="A331" s="28">
        <f t="shared" si="51"/>
        <v>9999</v>
      </c>
      <c r="B331" s="96">
        <v>323</v>
      </c>
      <c r="C331" s="97"/>
      <c r="D331" s="62"/>
      <c r="E331" s="61"/>
      <c r="F331" s="62"/>
      <c r="G331" s="62"/>
      <c r="H331" s="62"/>
      <c r="I331" s="62"/>
      <c r="J331" s="62"/>
      <c r="K331" s="98"/>
      <c r="L331" s="50"/>
      <c r="M331" s="99" t="str">
        <f t="shared" si="52"/>
        <v/>
      </c>
      <c r="N331" s="50"/>
      <c r="O331" s="99" t="str">
        <f t="shared" si="53"/>
        <v/>
      </c>
      <c r="P331" s="99" t="str">
        <f t="shared" si="54"/>
        <v/>
      </c>
      <c r="Q331" s="100" t="str">
        <f t="shared" si="56"/>
        <v/>
      </c>
      <c r="R331" s="101"/>
      <c r="S331" s="101"/>
      <c r="T331" s="101"/>
      <c r="U331" s="101"/>
      <c r="V331" s="102">
        <f t="shared" si="55"/>
        <v>0</v>
      </c>
      <c r="W331" s="103">
        <f t="shared" si="57"/>
        <v>0</v>
      </c>
      <c r="X331" s="20"/>
      <c r="Y331" s="26">
        <v>323</v>
      </c>
      <c r="Z331" s="27">
        <f t="shared" si="50"/>
        <v>9999</v>
      </c>
      <c r="AA331" s="27">
        <f t="shared" si="58"/>
        <v>9999</v>
      </c>
      <c r="AB331" s="21"/>
    </row>
    <row r="332" spans="1:28" x14ac:dyDescent="0.2">
      <c r="A332" s="28">
        <f t="shared" si="51"/>
        <v>9999</v>
      </c>
      <c r="B332" s="96">
        <v>324</v>
      </c>
      <c r="C332" s="97"/>
      <c r="D332" s="62"/>
      <c r="E332" s="61"/>
      <c r="F332" s="62"/>
      <c r="G332" s="62"/>
      <c r="H332" s="62"/>
      <c r="I332" s="62"/>
      <c r="J332" s="62"/>
      <c r="K332" s="98"/>
      <c r="L332" s="50"/>
      <c r="M332" s="99" t="str">
        <f t="shared" si="52"/>
        <v/>
      </c>
      <c r="N332" s="50"/>
      <c r="O332" s="99" t="str">
        <f t="shared" si="53"/>
        <v/>
      </c>
      <c r="P332" s="99" t="str">
        <f t="shared" si="54"/>
        <v/>
      </c>
      <c r="Q332" s="100" t="str">
        <f t="shared" si="56"/>
        <v/>
      </c>
      <c r="R332" s="101"/>
      <c r="S332" s="101"/>
      <c r="T332" s="101"/>
      <c r="U332" s="101"/>
      <c r="V332" s="102">
        <f t="shared" si="55"/>
        <v>0</v>
      </c>
      <c r="W332" s="103">
        <f t="shared" si="57"/>
        <v>0</v>
      </c>
      <c r="X332" s="20"/>
      <c r="Y332" s="26">
        <v>324</v>
      </c>
      <c r="Z332" s="27">
        <f t="shared" si="50"/>
        <v>9999</v>
      </c>
      <c r="AA332" s="27">
        <f t="shared" si="58"/>
        <v>9999</v>
      </c>
      <c r="AB332" s="21"/>
    </row>
    <row r="333" spans="1:28" x14ac:dyDescent="0.2">
      <c r="A333" s="28">
        <f t="shared" si="51"/>
        <v>9999</v>
      </c>
      <c r="B333" s="96">
        <v>325</v>
      </c>
      <c r="C333" s="97"/>
      <c r="D333" s="62"/>
      <c r="E333" s="61"/>
      <c r="F333" s="62"/>
      <c r="G333" s="62"/>
      <c r="H333" s="62"/>
      <c r="I333" s="62"/>
      <c r="J333" s="62"/>
      <c r="K333" s="98"/>
      <c r="L333" s="50"/>
      <c r="M333" s="99" t="str">
        <f t="shared" si="52"/>
        <v/>
      </c>
      <c r="N333" s="50"/>
      <c r="O333" s="99" t="str">
        <f t="shared" si="53"/>
        <v/>
      </c>
      <c r="P333" s="99" t="str">
        <f t="shared" si="54"/>
        <v/>
      </c>
      <c r="Q333" s="100" t="str">
        <f t="shared" si="56"/>
        <v/>
      </c>
      <c r="R333" s="101"/>
      <c r="S333" s="101"/>
      <c r="T333" s="101"/>
      <c r="U333" s="101"/>
      <c r="V333" s="102">
        <f t="shared" si="55"/>
        <v>0</v>
      </c>
      <c r="W333" s="103">
        <f t="shared" si="57"/>
        <v>0</v>
      </c>
      <c r="X333" s="20"/>
      <c r="Y333" s="26">
        <v>325</v>
      </c>
      <c r="Z333" s="27">
        <f t="shared" si="50"/>
        <v>9999</v>
      </c>
      <c r="AA333" s="27">
        <f t="shared" si="58"/>
        <v>9999</v>
      </c>
      <c r="AB333" s="21"/>
    </row>
    <row r="334" spans="1:28" x14ac:dyDescent="0.2">
      <c r="A334" s="28">
        <f t="shared" si="51"/>
        <v>9999</v>
      </c>
      <c r="B334" s="96">
        <v>326</v>
      </c>
      <c r="C334" s="97"/>
      <c r="D334" s="62"/>
      <c r="E334" s="61"/>
      <c r="F334" s="62"/>
      <c r="G334" s="62"/>
      <c r="H334" s="62"/>
      <c r="I334" s="62"/>
      <c r="J334" s="62"/>
      <c r="K334" s="98"/>
      <c r="L334" s="50"/>
      <c r="M334" s="99" t="str">
        <f t="shared" si="52"/>
        <v/>
      </c>
      <c r="N334" s="50"/>
      <c r="O334" s="99" t="str">
        <f t="shared" si="53"/>
        <v/>
      </c>
      <c r="P334" s="99" t="str">
        <f t="shared" si="54"/>
        <v/>
      </c>
      <c r="Q334" s="100" t="str">
        <f t="shared" si="56"/>
        <v/>
      </c>
      <c r="R334" s="101"/>
      <c r="S334" s="101"/>
      <c r="T334" s="101"/>
      <c r="U334" s="101"/>
      <c r="V334" s="102">
        <f t="shared" si="55"/>
        <v>0</v>
      </c>
      <c r="W334" s="103">
        <f t="shared" si="57"/>
        <v>0</v>
      </c>
      <c r="X334" s="20"/>
      <c r="Y334" s="26">
        <v>326</v>
      </c>
      <c r="Z334" s="27">
        <f t="shared" si="50"/>
        <v>9999</v>
      </c>
      <c r="AA334" s="27">
        <f t="shared" si="58"/>
        <v>9999</v>
      </c>
      <c r="AB334" s="21"/>
    </row>
    <row r="335" spans="1:28" x14ac:dyDescent="0.2">
      <c r="A335" s="28">
        <f t="shared" si="51"/>
        <v>9999</v>
      </c>
      <c r="B335" s="96">
        <v>327</v>
      </c>
      <c r="C335" s="97"/>
      <c r="D335" s="62"/>
      <c r="E335" s="61"/>
      <c r="F335" s="62"/>
      <c r="G335" s="62"/>
      <c r="H335" s="62"/>
      <c r="I335" s="62"/>
      <c r="J335" s="62"/>
      <c r="K335" s="98"/>
      <c r="L335" s="50"/>
      <c r="M335" s="99" t="str">
        <f t="shared" si="52"/>
        <v/>
      </c>
      <c r="N335" s="50"/>
      <c r="O335" s="99" t="str">
        <f t="shared" si="53"/>
        <v/>
      </c>
      <c r="P335" s="99" t="str">
        <f t="shared" si="54"/>
        <v/>
      </c>
      <c r="Q335" s="100" t="str">
        <f t="shared" si="56"/>
        <v/>
      </c>
      <c r="R335" s="101"/>
      <c r="S335" s="101"/>
      <c r="T335" s="101"/>
      <c r="U335" s="101"/>
      <c r="V335" s="102">
        <f t="shared" si="55"/>
        <v>0</v>
      </c>
      <c r="W335" s="103">
        <f t="shared" si="57"/>
        <v>0</v>
      </c>
      <c r="X335" s="20"/>
      <c r="Y335" s="26">
        <v>327</v>
      </c>
      <c r="Z335" s="27">
        <f t="shared" si="50"/>
        <v>9999</v>
      </c>
      <c r="AA335" s="27">
        <f t="shared" si="58"/>
        <v>9999</v>
      </c>
      <c r="AB335" s="21"/>
    </row>
    <row r="336" spans="1:28" x14ac:dyDescent="0.2">
      <c r="A336" s="28">
        <f t="shared" si="51"/>
        <v>9999</v>
      </c>
      <c r="B336" s="96">
        <v>328</v>
      </c>
      <c r="C336" s="97"/>
      <c r="D336" s="62"/>
      <c r="E336" s="61"/>
      <c r="F336" s="62"/>
      <c r="G336" s="62"/>
      <c r="H336" s="62"/>
      <c r="I336" s="62"/>
      <c r="J336" s="62"/>
      <c r="K336" s="98"/>
      <c r="L336" s="50"/>
      <c r="M336" s="99" t="str">
        <f t="shared" si="52"/>
        <v/>
      </c>
      <c r="N336" s="50"/>
      <c r="O336" s="99" t="str">
        <f t="shared" si="53"/>
        <v/>
      </c>
      <c r="P336" s="99" t="str">
        <f t="shared" si="54"/>
        <v/>
      </c>
      <c r="Q336" s="100" t="str">
        <f t="shared" si="56"/>
        <v/>
      </c>
      <c r="R336" s="101"/>
      <c r="S336" s="101"/>
      <c r="T336" s="101"/>
      <c r="U336" s="101"/>
      <c r="V336" s="102">
        <f t="shared" si="55"/>
        <v>0</v>
      </c>
      <c r="W336" s="103">
        <f t="shared" si="57"/>
        <v>0</v>
      </c>
      <c r="X336" s="20"/>
      <c r="Y336" s="26">
        <v>328</v>
      </c>
      <c r="Z336" s="27">
        <f t="shared" si="50"/>
        <v>9999</v>
      </c>
      <c r="AA336" s="27">
        <f t="shared" si="58"/>
        <v>9999</v>
      </c>
      <c r="AB336" s="21"/>
    </row>
    <row r="337" spans="1:28" x14ac:dyDescent="0.2">
      <c r="A337" s="28">
        <f t="shared" si="51"/>
        <v>9999</v>
      </c>
      <c r="B337" s="96">
        <v>329</v>
      </c>
      <c r="C337" s="97"/>
      <c r="D337" s="62"/>
      <c r="E337" s="61"/>
      <c r="F337" s="62"/>
      <c r="G337" s="62"/>
      <c r="H337" s="62"/>
      <c r="I337" s="62"/>
      <c r="J337" s="62"/>
      <c r="K337" s="98"/>
      <c r="L337" s="50"/>
      <c r="M337" s="99" t="str">
        <f t="shared" si="52"/>
        <v/>
      </c>
      <c r="N337" s="50"/>
      <c r="O337" s="99" t="str">
        <f t="shared" si="53"/>
        <v/>
      </c>
      <c r="P337" s="99" t="str">
        <f t="shared" si="54"/>
        <v/>
      </c>
      <c r="Q337" s="100" t="str">
        <f t="shared" si="56"/>
        <v/>
      </c>
      <c r="R337" s="101"/>
      <c r="S337" s="101"/>
      <c r="T337" s="101"/>
      <c r="U337" s="101"/>
      <c r="V337" s="102">
        <f t="shared" si="55"/>
        <v>0</v>
      </c>
      <c r="W337" s="103">
        <f t="shared" si="57"/>
        <v>0</v>
      </c>
      <c r="X337" s="20"/>
      <c r="Y337" s="26">
        <v>329</v>
      </c>
      <c r="Z337" s="27">
        <f t="shared" si="50"/>
        <v>9999</v>
      </c>
      <c r="AA337" s="27">
        <f t="shared" si="58"/>
        <v>9999</v>
      </c>
      <c r="AB337" s="21"/>
    </row>
    <row r="338" spans="1:28" x14ac:dyDescent="0.2">
      <c r="A338" s="28">
        <f t="shared" si="51"/>
        <v>9999</v>
      </c>
      <c r="B338" s="96">
        <v>330</v>
      </c>
      <c r="C338" s="97"/>
      <c r="D338" s="62"/>
      <c r="E338" s="61"/>
      <c r="F338" s="62"/>
      <c r="G338" s="62"/>
      <c r="H338" s="62"/>
      <c r="I338" s="62"/>
      <c r="J338" s="62"/>
      <c r="K338" s="98"/>
      <c r="L338" s="50"/>
      <c r="M338" s="99" t="str">
        <f t="shared" si="52"/>
        <v/>
      </c>
      <c r="N338" s="50"/>
      <c r="O338" s="99" t="str">
        <f t="shared" si="53"/>
        <v/>
      </c>
      <c r="P338" s="99" t="str">
        <f t="shared" si="54"/>
        <v/>
      </c>
      <c r="Q338" s="100" t="str">
        <f t="shared" si="56"/>
        <v/>
      </c>
      <c r="R338" s="101"/>
      <c r="S338" s="101"/>
      <c r="T338" s="101"/>
      <c r="U338" s="101"/>
      <c r="V338" s="102">
        <f t="shared" si="55"/>
        <v>0</v>
      </c>
      <c r="W338" s="103">
        <f t="shared" si="57"/>
        <v>0</v>
      </c>
      <c r="X338" s="20"/>
      <c r="Y338" s="26">
        <v>330</v>
      </c>
      <c r="Z338" s="27">
        <f t="shared" si="50"/>
        <v>9999</v>
      </c>
      <c r="AA338" s="27">
        <f t="shared" si="58"/>
        <v>9999</v>
      </c>
      <c r="AB338" s="21"/>
    </row>
    <row r="339" spans="1:28" x14ac:dyDescent="0.2">
      <c r="A339" s="28">
        <f t="shared" si="51"/>
        <v>9999</v>
      </c>
      <c r="B339" s="96">
        <v>331</v>
      </c>
      <c r="C339" s="97"/>
      <c r="D339" s="62"/>
      <c r="E339" s="61"/>
      <c r="F339" s="62"/>
      <c r="G339" s="62"/>
      <c r="H339" s="62"/>
      <c r="I339" s="62"/>
      <c r="J339" s="62"/>
      <c r="K339" s="98"/>
      <c r="L339" s="50"/>
      <c r="M339" s="99" t="str">
        <f t="shared" si="52"/>
        <v/>
      </c>
      <c r="N339" s="50"/>
      <c r="O339" s="99" t="str">
        <f t="shared" si="53"/>
        <v/>
      </c>
      <c r="P339" s="99" t="str">
        <f t="shared" si="54"/>
        <v/>
      </c>
      <c r="Q339" s="100" t="str">
        <f t="shared" si="56"/>
        <v/>
      </c>
      <c r="R339" s="101"/>
      <c r="S339" s="101"/>
      <c r="T339" s="101"/>
      <c r="U339" s="101"/>
      <c r="V339" s="102">
        <f t="shared" si="55"/>
        <v>0</v>
      </c>
      <c r="W339" s="103">
        <f t="shared" si="57"/>
        <v>0</v>
      </c>
      <c r="X339" s="20"/>
      <c r="Y339" s="26">
        <v>331</v>
      </c>
      <c r="Z339" s="27">
        <f t="shared" si="50"/>
        <v>9999</v>
      </c>
      <c r="AA339" s="27">
        <f t="shared" si="58"/>
        <v>9999</v>
      </c>
      <c r="AB339" s="21"/>
    </row>
    <row r="340" spans="1:28" x14ac:dyDescent="0.2">
      <c r="A340" s="28">
        <f t="shared" si="51"/>
        <v>9999</v>
      </c>
      <c r="B340" s="96">
        <v>332</v>
      </c>
      <c r="C340" s="97"/>
      <c r="D340" s="62"/>
      <c r="E340" s="61"/>
      <c r="F340" s="62"/>
      <c r="G340" s="62"/>
      <c r="H340" s="62"/>
      <c r="I340" s="62"/>
      <c r="J340" s="62"/>
      <c r="K340" s="98"/>
      <c r="L340" s="50"/>
      <c r="M340" s="99" t="str">
        <f t="shared" si="52"/>
        <v/>
      </c>
      <c r="N340" s="50"/>
      <c r="O340" s="99" t="str">
        <f t="shared" si="53"/>
        <v/>
      </c>
      <c r="P340" s="99" t="str">
        <f t="shared" si="54"/>
        <v/>
      </c>
      <c r="Q340" s="100" t="str">
        <f t="shared" si="56"/>
        <v/>
      </c>
      <c r="R340" s="101"/>
      <c r="S340" s="101"/>
      <c r="T340" s="101"/>
      <c r="U340" s="101"/>
      <c r="V340" s="102">
        <f t="shared" si="55"/>
        <v>0</v>
      </c>
      <c r="W340" s="103">
        <f t="shared" si="57"/>
        <v>0</v>
      </c>
      <c r="X340" s="20"/>
      <c r="Y340" s="26">
        <v>332</v>
      </c>
      <c r="Z340" s="27">
        <f t="shared" si="50"/>
        <v>9999</v>
      </c>
      <c r="AA340" s="27">
        <f t="shared" si="58"/>
        <v>9999</v>
      </c>
      <c r="AB340" s="21"/>
    </row>
    <row r="341" spans="1:28" x14ac:dyDescent="0.2">
      <c r="A341" s="28">
        <f t="shared" si="51"/>
        <v>9999</v>
      </c>
      <c r="B341" s="96">
        <v>333</v>
      </c>
      <c r="C341" s="97"/>
      <c r="D341" s="62"/>
      <c r="E341" s="61"/>
      <c r="F341" s="62"/>
      <c r="G341" s="62"/>
      <c r="H341" s="62"/>
      <c r="I341" s="62"/>
      <c r="J341" s="62"/>
      <c r="K341" s="98"/>
      <c r="L341" s="50"/>
      <c r="M341" s="99" t="str">
        <f t="shared" si="52"/>
        <v/>
      </c>
      <c r="N341" s="50"/>
      <c r="O341" s="99" t="str">
        <f t="shared" si="53"/>
        <v/>
      </c>
      <c r="P341" s="99" t="str">
        <f t="shared" si="54"/>
        <v/>
      </c>
      <c r="Q341" s="100" t="str">
        <f t="shared" si="56"/>
        <v/>
      </c>
      <c r="R341" s="101"/>
      <c r="S341" s="101"/>
      <c r="T341" s="101"/>
      <c r="U341" s="101"/>
      <c r="V341" s="102">
        <f t="shared" si="55"/>
        <v>0</v>
      </c>
      <c r="W341" s="103">
        <f t="shared" si="57"/>
        <v>0</v>
      </c>
      <c r="X341" s="20"/>
      <c r="Y341" s="26">
        <v>333</v>
      </c>
      <c r="Z341" s="27">
        <f t="shared" ref="Z341:Z404" si="59">IF(AND($AD$3="code ok",U341&lt;&gt;0),ROW(),9999)</f>
        <v>9999</v>
      </c>
      <c r="AA341" s="27">
        <f t="shared" si="58"/>
        <v>9999</v>
      </c>
      <c r="AB341" s="21"/>
    </row>
    <row r="342" spans="1:28" x14ac:dyDescent="0.2">
      <c r="A342" s="28">
        <f t="shared" si="51"/>
        <v>9999</v>
      </c>
      <c r="B342" s="96">
        <v>334</v>
      </c>
      <c r="C342" s="97"/>
      <c r="D342" s="62"/>
      <c r="E342" s="61"/>
      <c r="F342" s="62"/>
      <c r="G342" s="62"/>
      <c r="H342" s="62"/>
      <c r="I342" s="62"/>
      <c r="J342" s="62"/>
      <c r="K342" s="98"/>
      <c r="L342" s="50"/>
      <c r="M342" s="99" t="str">
        <f t="shared" si="52"/>
        <v/>
      </c>
      <c r="N342" s="50"/>
      <c r="O342" s="99" t="str">
        <f t="shared" si="53"/>
        <v/>
      </c>
      <c r="P342" s="99" t="str">
        <f t="shared" si="54"/>
        <v/>
      </c>
      <c r="Q342" s="100" t="str">
        <f t="shared" si="56"/>
        <v/>
      </c>
      <c r="R342" s="101"/>
      <c r="S342" s="101"/>
      <c r="T342" s="101"/>
      <c r="U342" s="101"/>
      <c r="V342" s="102">
        <f t="shared" si="55"/>
        <v>0</v>
      </c>
      <c r="W342" s="103">
        <f t="shared" si="57"/>
        <v>0</v>
      </c>
      <c r="X342" s="20"/>
      <c r="Y342" s="26">
        <v>334</v>
      </c>
      <c r="Z342" s="27">
        <f t="shared" si="59"/>
        <v>9999</v>
      </c>
      <c r="AA342" s="27">
        <f t="shared" si="58"/>
        <v>9999</v>
      </c>
      <c r="AB342" s="21"/>
    </row>
    <row r="343" spans="1:28" x14ac:dyDescent="0.2">
      <c r="A343" s="28">
        <f t="shared" si="51"/>
        <v>9999</v>
      </c>
      <c r="B343" s="96">
        <v>335</v>
      </c>
      <c r="C343" s="97"/>
      <c r="D343" s="62"/>
      <c r="E343" s="61"/>
      <c r="F343" s="62"/>
      <c r="G343" s="62"/>
      <c r="H343" s="62"/>
      <c r="I343" s="62"/>
      <c r="J343" s="62"/>
      <c r="K343" s="98"/>
      <c r="L343" s="50"/>
      <c r="M343" s="99" t="str">
        <f t="shared" si="52"/>
        <v/>
      </c>
      <c r="N343" s="50"/>
      <c r="O343" s="99" t="str">
        <f t="shared" si="53"/>
        <v/>
      </c>
      <c r="P343" s="99" t="str">
        <f t="shared" si="54"/>
        <v/>
      </c>
      <c r="Q343" s="100" t="str">
        <f t="shared" si="56"/>
        <v/>
      </c>
      <c r="R343" s="101"/>
      <c r="S343" s="101"/>
      <c r="T343" s="101"/>
      <c r="U343" s="101"/>
      <c r="V343" s="102">
        <f t="shared" si="55"/>
        <v>0</v>
      </c>
      <c r="W343" s="103">
        <f t="shared" si="57"/>
        <v>0</v>
      </c>
      <c r="X343" s="20"/>
      <c r="Y343" s="26">
        <v>335</v>
      </c>
      <c r="Z343" s="27">
        <f t="shared" si="59"/>
        <v>9999</v>
      </c>
      <c r="AA343" s="27">
        <f t="shared" si="58"/>
        <v>9999</v>
      </c>
      <c r="AB343" s="21"/>
    </row>
    <row r="344" spans="1:28" x14ac:dyDescent="0.2">
      <c r="A344" s="28">
        <f t="shared" si="51"/>
        <v>9999</v>
      </c>
      <c r="B344" s="96">
        <v>336</v>
      </c>
      <c r="C344" s="97"/>
      <c r="D344" s="62"/>
      <c r="E344" s="61"/>
      <c r="F344" s="62"/>
      <c r="G344" s="62"/>
      <c r="H344" s="62"/>
      <c r="I344" s="62"/>
      <c r="J344" s="62"/>
      <c r="K344" s="98"/>
      <c r="L344" s="50"/>
      <c r="M344" s="99" t="str">
        <f t="shared" si="52"/>
        <v/>
      </c>
      <c r="N344" s="50"/>
      <c r="O344" s="99" t="str">
        <f t="shared" si="53"/>
        <v/>
      </c>
      <c r="P344" s="99" t="str">
        <f t="shared" si="54"/>
        <v/>
      </c>
      <c r="Q344" s="100" t="str">
        <f t="shared" si="56"/>
        <v/>
      </c>
      <c r="R344" s="101"/>
      <c r="S344" s="101"/>
      <c r="T344" s="101"/>
      <c r="U344" s="101"/>
      <c r="V344" s="102">
        <f t="shared" si="55"/>
        <v>0</v>
      </c>
      <c r="W344" s="103">
        <f t="shared" si="57"/>
        <v>0</v>
      </c>
      <c r="X344" s="20"/>
      <c r="Y344" s="26">
        <v>336</v>
      </c>
      <c r="Z344" s="27">
        <f t="shared" si="59"/>
        <v>9999</v>
      </c>
      <c r="AA344" s="27">
        <f t="shared" si="58"/>
        <v>9999</v>
      </c>
      <c r="AB344" s="21"/>
    </row>
    <row r="345" spans="1:28" x14ac:dyDescent="0.2">
      <c r="A345" s="28">
        <f t="shared" si="51"/>
        <v>9999</v>
      </c>
      <c r="B345" s="96">
        <v>337</v>
      </c>
      <c r="C345" s="97"/>
      <c r="D345" s="62"/>
      <c r="E345" s="61"/>
      <c r="F345" s="62"/>
      <c r="G345" s="62"/>
      <c r="H345" s="62"/>
      <c r="I345" s="62"/>
      <c r="J345" s="62"/>
      <c r="K345" s="98"/>
      <c r="L345" s="50"/>
      <c r="M345" s="99" t="str">
        <f t="shared" si="52"/>
        <v/>
      </c>
      <c r="N345" s="50"/>
      <c r="O345" s="99" t="str">
        <f t="shared" si="53"/>
        <v/>
      </c>
      <c r="P345" s="99" t="str">
        <f t="shared" si="54"/>
        <v/>
      </c>
      <c r="Q345" s="100" t="str">
        <f t="shared" si="56"/>
        <v/>
      </c>
      <c r="R345" s="101"/>
      <c r="S345" s="101"/>
      <c r="T345" s="101"/>
      <c r="U345" s="101"/>
      <c r="V345" s="102">
        <f t="shared" si="55"/>
        <v>0</v>
      </c>
      <c r="W345" s="103">
        <f t="shared" si="57"/>
        <v>0</v>
      </c>
      <c r="X345" s="20"/>
      <c r="Y345" s="26">
        <v>337</v>
      </c>
      <c r="Z345" s="27">
        <f t="shared" si="59"/>
        <v>9999</v>
      </c>
      <c r="AA345" s="27">
        <f t="shared" si="58"/>
        <v>9999</v>
      </c>
      <c r="AB345" s="21"/>
    </row>
    <row r="346" spans="1:28" x14ac:dyDescent="0.2">
      <c r="A346" s="28">
        <f t="shared" si="51"/>
        <v>9999</v>
      </c>
      <c r="B346" s="96">
        <v>338</v>
      </c>
      <c r="C346" s="97"/>
      <c r="D346" s="62"/>
      <c r="E346" s="61"/>
      <c r="F346" s="62"/>
      <c r="G346" s="62"/>
      <c r="H346" s="62"/>
      <c r="I346" s="62"/>
      <c r="J346" s="62"/>
      <c r="K346" s="98"/>
      <c r="L346" s="50"/>
      <c r="M346" s="99" t="str">
        <f t="shared" si="52"/>
        <v/>
      </c>
      <c r="N346" s="50"/>
      <c r="O346" s="99" t="str">
        <f t="shared" si="53"/>
        <v/>
      </c>
      <c r="P346" s="99" t="str">
        <f t="shared" si="54"/>
        <v/>
      </c>
      <c r="Q346" s="100" t="str">
        <f t="shared" si="56"/>
        <v/>
      </c>
      <c r="R346" s="101"/>
      <c r="S346" s="101"/>
      <c r="T346" s="101"/>
      <c r="U346" s="101"/>
      <c r="V346" s="102">
        <f t="shared" si="55"/>
        <v>0</v>
      </c>
      <c r="W346" s="103">
        <f t="shared" si="57"/>
        <v>0</v>
      </c>
      <c r="X346" s="20"/>
      <c r="Y346" s="26">
        <v>338</v>
      </c>
      <c r="Z346" s="27">
        <f t="shared" si="59"/>
        <v>9999</v>
      </c>
      <c r="AA346" s="27">
        <f t="shared" si="58"/>
        <v>9999</v>
      </c>
      <c r="AB346" s="21"/>
    </row>
    <row r="347" spans="1:28" x14ac:dyDescent="0.2">
      <c r="A347" s="28">
        <f t="shared" si="51"/>
        <v>9999</v>
      </c>
      <c r="B347" s="96">
        <v>339</v>
      </c>
      <c r="C347" s="97"/>
      <c r="D347" s="62"/>
      <c r="E347" s="61"/>
      <c r="F347" s="62"/>
      <c r="G347" s="62"/>
      <c r="H347" s="62"/>
      <c r="I347" s="62"/>
      <c r="J347" s="62"/>
      <c r="K347" s="98"/>
      <c r="L347" s="50"/>
      <c r="M347" s="99" t="str">
        <f t="shared" si="52"/>
        <v/>
      </c>
      <c r="N347" s="50"/>
      <c r="O347" s="99" t="str">
        <f t="shared" si="53"/>
        <v/>
      </c>
      <c r="P347" s="99" t="str">
        <f t="shared" si="54"/>
        <v/>
      </c>
      <c r="Q347" s="100" t="str">
        <f t="shared" si="56"/>
        <v/>
      </c>
      <c r="R347" s="101"/>
      <c r="S347" s="101"/>
      <c r="T347" s="101"/>
      <c r="U347" s="101"/>
      <c r="V347" s="102">
        <f t="shared" si="55"/>
        <v>0</v>
      </c>
      <c r="W347" s="103">
        <f t="shared" si="57"/>
        <v>0</v>
      </c>
      <c r="X347" s="20"/>
      <c r="Y347" s="26">
        <v>339</v>
      </c>
      <c r="Z347" s="27">
        <f t="shared" si="59"/>
        <v>9999</v>
      </c>
      <c r="AA347" s="27">
        <f t="shared" si="58"/>
        <v>9999</v>
      </c>
      <c r="AB347" s="21"/>
    </row>
    <row r="348" spans="1:28" x14ac:dyDescent="0.2">
      <c r="A348" s="28">
        <f t="shared" si="51"/>
        <v>9999</v>
      </c>
      <c r="B348" s="96">
        <v>340</v>
      </c>
      <c r="C348" s="97"/>
      <c r="D348" s="62"/>
      <c r="E348" s="61"/>
      <c r="F348" s="62"/>
      <c r="G348" s="62"/>
      <c r="H348" s="62"/>
      <c r="I348" s="62"/>
      <c r="J348" s="62"/>
      <c r="K348" s="98"/>
      <c r="L348" s="50"/>
      <c r="M348" s="99" t="str">
        <f t="shared" si="52"/>
        <v/>
      </c>
      <c r="N348" s="50"/>
      <c r="O348" s="99" t="str">
        <f t="shared" si="53"/>
        <v/>
      </c>
      <c r="P348" s="99" t="str">
        <f t="shared" si="54"/>
        <v/>
      </c>
      <c r="Q348" s="100" t="str">
        <f t="shared" si="56"/>
        <v/>
      </c>
      <c r="R348" s="101"/>
      <c r="S348" s="101"/>
      <c r="T348" s="101"/>
      <c r="U348" s="101"/>
      <c r="V348" s="102">
        <f t="shared" si="55"/>
        <v>0</v>
      </c>
      <c r="W348" s="103">
        <f t="shared" si="57"/>
        <v>0</v>
      </c>
      <c r="X348" s="20"/>
      <c r="Y348" s="26">
        <v>340</v>
      </c>
      <c r="Z348" s="27">
        <f t="shared" si="59"/>
        <v>9999</v>
      </c>
      <c r="AA348" s="27">
        <f t="shared" si="58"/>
        <v>9999</v>
      </c>
      <c r="AB348" s="21"/>
    </row>
    <row r="349" spans="1:28" x14ac:dyDescent="0.2">
      <c r="A349" s="28">
        <f t="shared" si="51"/>
        <v>9999</v>
      </c>
      <c r="B349" s="96">
        <v>341</v>
      </c>
      <c r="C349" s="97"/>
      <c r="D349" s="62"/>
      <c r="E349" s="61"/>
      <c r="F349" s="62"/>
      <c r="G349" s="62"/>
      <c r="H349" s="62"/>
      <c r="I349" s="62"/>
      <c r="J349" s="62"/>
      <c r="K349" s="98"/>
      <c r="L349" s="50"/>
      <c r="M349" s="99" t="str">
        <f t="shared" si="52"/>
        <v/>
      </c>
      <c r="N349" s="50"/>
      <c r="O349" s="99" t="str">
        <f t="shared" si="53"/>
        <v/>
      </c>
      <c r="P349" s="99" t="str">
        <f t="shared" si="54"/>
        <v/>
      </c>
      <c r="Q349" s="100" t="str">
        <f t="shared" si="56"/>
        <v/>
      </c>
      <c r="R349" s="101"/>
      <c r="S349" s="101"/>
      <c r="T349" s="101"/>
      <c r="U349" s="101"/>
      <c r="V349" s="102">
        <f t="shared" si="55"/>
        <v>0</v>
      </c>
      <c r="W349" s="103">
        <f t="shared" si="57"/>
        <v>0</v>
      </c>
      <c r="X349" s="20"/>
      <c r="Y349" s="26">
        <v>341</v>
      </c>
      <c r="Z349" s="27">
        <f t="shared" si="59"/>
        <v>9999</v>
      </c>
      <c r="AA349" s="27">
        <f t="shared" si="58"/>
        <v>9999</v>
      </c>
      <c r="AB349" s="21"/>
    </row>
    <row r="350" spans="1:28" x14ac:dyDescent="0.2">
      <c r="A350" s="28">
        <f t="shared" si="51"/>
        <v>9999</v>
      </c>
      <c r="B350" s="96">
        <v>342</v>
      </c>
      <c r="C350" s="97"/>
      <c r="D350" s="62"/>
      <c r="E350" s="61"/>
      <c r="F350" s="62"/>
      <c r="G350" s="62"/>
      <c r="H350" s="62"/>
      <c r="I350" s="62"/>
      <c r="J350" s="62"/>
      <c r="K350" s="98"/>
      <c r="L350" s="50"/>
      <c r="M350" s="99" t="str">
        <f t="shared" si="52"/>
        <v/>
      </c>
      <c r="N350" s="50"/>
      <c r="O350" s="99" t="str">
        <f t="shared" si="53"/>
        <v/>
      </c>
      <c r="P350" s="99" t="str">
        <f t="shared" si="54"/>
        <v/>
      </c>
      <c r="Q350" s="100" t="str">
        <f t="shared" si="56"/>
        <v/>
      </c>
      <c r="R350" s="101"/>
      <c r="S350" s="101"/>
      <c r="T350" s="101"/>
      <c r="U350" s="101"/>
      <c r="V350" s="102">
        <f t="shared" si="55"/>
        <v>0</v>
      </c>
      <c r="W350" s="103">
        <f t="shared" si="57"/>
        <v>0</v>
      </c>
      <c r="X350" s="20"/>
      <c r="Y350" s="26">
        <v>342</v>
      </c>
      <c r="Z350" s="27">
        <f t="shared" si="59"/>
        <v>9999</v>
      </c>
      <c r="AA350" s="27">
        <f t="shared" si="58"/>
        <v>9999</v>
      </c>
      <c r="AB350" s="21"/>
    </row>
    <row r="351" spans="1:28" x14ac:dyDescent="0.2">
      <c r="A351" s="28">
        <f t="shared" si="51"/>
        <v>9999</v>
      </c>
      <c r="B351" s="96">
        <v>343</v>
      </c>
      <c r="C351" s="97"/>
      <c r="D351" s="62"/>
      <c r="E351" s="61"/>
      <c r="F351" s="62"/>
      <c r="G351" s="62"/>
      <c r="H351" s="62"/>
      <c r="I351" s="62"/>
      <c r="J351" s="62"/>
      <c r="K351" s="98"/>
      <c r="L351" s="50"/>
      <c r="M351" s="99" t="str">
        <f t="shared" si="52"/>
        <v/>
      </c>
      <c r="N351" s="50"/>
      <c r="O351" s="99" t="str">
        <f t="shared" si="53"/>
        <v/>
      </c>
      <c r="P351" s="99" t="str">
        <f t="shared" si="54"/>
        <v/>
      </c>
      <c r="Q351" s="100" t="str">
        <f t="shared" si="56"/>
        <v/>
      </c>
      <c r="R351" s="101"/>
      <c r="S351" s="101"/>
      <c r="T351" s="101"/>
      <c r="U351" s="101"/>
      <c r="V351" s="102">
        <f t="shared" si="55"/>
        <v>0</v>
      </c>
      <c r="W351" s="103">
        <f t="shared" si="57"/>
        <v>0</v>
      </c>
      <c r="X351" s="20"/>
      <c r="Y351" s="26">
        <v>343</v>
      </c>
      <c r="Z351" s="27">
        <f t="shared" si="59"/>
        <v>9999</v>
      </c>
      <c r="AA351" s="27">
        <f t="shared" si="58"/>
        <v>9999</v>
      </c>
      <c r="AB351" s="21"/>
    </row>
    <row r="352" spans="1:28" x14ac:dyDescent="0.2">
      <c r="A352" s="28">
        <f t="shared" si="51"/>
        <v>9999</v>
      </c>
      <c r="B352" s="96">
        <v>344</v>
      </c>
      <c r="C352" s="97"/>
      <c r="D352" s="62"/>
      <c r="E352" s="61"/>
      <c r="F352" s="62"/>
      <c r="G352" s="62"/>
      <c r="H352" s="62"/>
      <c r="I352" s="62"/>
      <c r="J352" s="62"/>
      <c r="K352" s="98"/>
      <c r="L352" s="50"/>
      <c r="M352" s="99" t="str">
        <f t="shared" si="52"/>
        <v/>
      </c>
      <c r="N352" s="50"/>
      <c r="O352" s="99" t="str">
        <f t="shared" si="53"/>
        <v/>
      </c>
      <c r="P352" s="99" t="str">
        <f t="shared" si="54"/>
        <v/>
      </c>
      <c r="Q352" s="100" t="str">
        <f t="shared" si="56"/>
        <v/>
      </c>
      <c r="R352" s="101"/>
      <c r="S352" s="101"/>
      <c r="T352" s="101"/>
      <c r="U352" s="101"/>
      <c r="V352" s="102">
        <f t="shared" si="55"/>
        <v>0</v>
      </c>
      <c r="W352" s="103">
        <f t="shared" si="57"/>
        <v>0</v>
      </c>
      <c r="X352" s="20"/>
      <c r="Y352" s="26">
        <v>344</v>
      </c>
      <c r="Z352" s="27">
        <f t="shared" si="59"/>
        <v>9999</v>
      </c>
      <c r="AA352" s="27">
        <f t="shared" si="58"/>
        <v>9999</v>
      </c>
      <c r="AB352" s="21"/>
    </row>
    <row r="353" spans="1:28" x14ac:dyDescent="0.2">
      <c r="A353" s="28">
        <f t="shared" ref="A353:A416" si="60">Z353</f>
        <v>9999</v>
      </c>
      <c r="B353" s="96">
        <v>345</v>
      </c>
      <c r="C353" s="97"/>
      <c r="D353" s="62"/>
      <c r="E353" s="61"/>
      <c r="F353" s="62"/>
      <c r="G353" s="62"/>
      <c r="H353" s="62"/>
      <c r="I353" s="62"/>
      <c r="J353" s="62"/>
      <c r="K353" s="98"/>
      <c r="L353" s="50"/>
      <c r="M353" s="99" t="str">
        <f t="shared" ref="M353:M416" si="61">IF(L353="","",IF(ISNUMBER(L353),L353*(1+K353),0))</f>
        <v/>
      </c>
      <c r="N353" s="50"/>
      <c r="O353" s="99" t="str">
        <f t="shared" ref="O353:O416" si="62">IF(N353="","",IF(ISNUMBER(N353),N353*(1+K353),0))</f>
        <v/>
      </c>
      <c r="P353" s="99" t="str">
        <f t="shared" ref="P353:P416" si="63">IF(L353="","",IF(ISERROR(N353-L353),0,N353-L353))</f>
        <v/>
      </c>
      <c r="Q353" s="100" t="str">
        <f t="shared" si="56"/>
        <v/>
      </c>
      <c r="R353" s="101"/>
      <c r="S353" s="101"/>
      <c r="T353" s="101"/>
      <c r="U353" s="101"/>
      <c r="V353" s="102">
        <f t="shared" ref="V353:V416" si="64">S353+T353-U353</f>
        <v>0</v>
      </c>
      <c r="W353" s="103">
        <f t="shared" si="57"/>
        <v>0</v>
      </c>
      <c r="X353" s="20"/>
      <c r="Y353" s="26">
        <v>345</v>
      </c>
      <c r="Z353" s="27">
        <f t="shared" si="59"/>
        <v>9999</v>
      </c>
      <c r="AA353" s="27">
        <f t="shared" si="58"/>
        <v>9999</v>
      </c>
      <c r="AB353" s="21"/>
    </row>
    <row r="354" spans="1:28" x14ac:dyDescent="0.2">
      <c r="A354" s="28">
        <f t="shared" si="60"/>
        <v>9999</v>
      </c>
      <c r="B354" s="96">
        <v>346</v>
      </c>
      <c r="C354" s="97"/>
      <c r="D354" s="62"/>
      <c r="E354" s="61"/>
      <c r="F354" s="62"/>
      <c r="G354" s="62"/>
      <c r="H354" s="62"/>
      <c r="I354" s="62"/>
      <c r="J354" s="62"/>
      <c r="K354" s="98"/>
      <c r="L354" s="50"/>
      <c r="M354" s="99" t="str">
        <f t="shared" si="61"/>
        <v/>
      </c>
      <c r="N354" s="50"/>
      <c r="O354" s="99" t="str">
        <f t="shared" si="62"/>
        <v/>
      </c>
      <c r="P354" s="99" t="str">
        <f t="shared" si="63"/>
        <v/>
      </c>
      <c r="Q354" s="100" t="str">
        <f t="shared" si="56"/>
        <v/>
      </c>
      <c r="R354" s="101"/>
      <c r="S354" s="101"/>
      <c r="T354" s="101"/>
      <c r="U354" s="101"/>
      <c r="V354" s="102">
        <f t="shared" si="64"/>
        <v>0</v>
      </c>
      <c r="W354" s="103">
        <f t="shared" si="57"/>
        <v>0</v>
      </c>
      <c r="X354" s="20"/>
      <c r="Y354" s="26">
        <v>346</v>
      </c>
      <c r="Z354" s="27">
        <f t="shared" si="59"/>
        <v>9999</v>
      </c>
      <c r="AA354" s="27">
        <f t="shared" si="58"/>
        <v>9999</v>
      </c>
      <c r="AB354" s="21"/>
    </row>
    <row r="355" spans="1:28" x14ac:dyDescent="0.2">
      <c r="A355" s="28">
        <f t="shared" si="60"/>
        <v>9999</v>
      </c>
      <c r="B355" s="96">
        <v>347</v>
      </c>
      <c r="C355" s="97"/>
      <c r="D355" s="62"/>
      <c r="E355" s="61"/>
      <c r="F355" s="62"/>
      <c r="G355" s="62"/>
      <c r="H355" s="62"/>
      <c r="I355" s="62"/>
      <c r="J355" s="62"/>
      <c r="K355" s="98"/>
      <c r="L355" s="50"/>
      <c r="M355" s="99" t="str">
        <f t="shared" si="61"/>
        <v/>
      </c>
      <c r="N355" s="50"/>
      <c r="O355" s="99" t="str">
        <f t="shared" si="62"/>
        <v/>
      </c>
      <c r="P355" s="99" t="str">
        <f t="shared" si="63"/>
        <v/>
      </c>
      <c r="Q355" s="100" t="str">
        <f t="shared" si="56"/>
        <v/>
      </c>
      <c r="R355" s="101"/>
      <c r="S355" s="101"/>
      <c r="T355" s="101"/>
      <c r="U355" s="101"/>
      <c r="V355" s="102">
        <f t="shared" si="64"/>
        <v>0</v>
      </c>
      <c r="W355" s="103">
        <f t="shared" si="57"/>
        <v>0</v>
      </c>
      <c r="X355" s="20"/>
      <c r="Y355" s="26">
        <v>347</v>
      </c>
      <c r="Z355" s="27">
        <f t="shared" si="59"/>
        <v>9999</v>
      </c>
      <c r="AA355" s="27">
        <f t="shared" si="58"/>
        <v>9999</v>
      </c>
      <c r="AB355" s="21"/>
    </row>
    <row r="356" spans="1:28" x14ac:dyDescent="0.2">
      <c r="A356" s="28">
        <f t="shared" si="60"/>
        <v>9999</v>
      </c>
      <c r="B356" s="96">
        <v>348</v>
      </c>
      <c r="C356" s="97"/>
      <c r="D356" s="62"/>
      <c r="E356" s="61"/>
      <c r="F356" s="62"/>
      <c r="G356" s="62"/>
      <c r="H356" s="62"/>
      <c r="I356" s="62"/>
      <c r="J356" s="62"/>
      <c r="K356" s="98"/>
      <c r="L356" s="50"/>
      <c r="M356" s="99" t="str">
        <f t="shared" si="61"/>
        <v/>
      </c>
      <c r="N356" s="50"/>
      <c r="O356" s="99" t="str">
        <f t="shared" si="62"/>
        <v/>
      </c>
      <c r="P356" s="99" t="str">
        <f t="shared" si="63"/>
        <v/>
      </c>
      <c r="Q356" s="100" t="str">
        <f t="shared" si="56"/>
        <v/>
      </c>
      <c r="R356" s="101"/>
      <c r="S356" s="101"/>
      <c r="T356" s="101"/>
      <c r="U356" s="101"/>
      <c r="V356" s="102">
        <f t="shared" si="64"/>
        <v>0</v>
      </c>
      <c r="W356" s="103">
        <f t="shared" si="57"/>
        <v>0</v>
      </c>
      <c r="X356" s="20"/>
      <c r="Y356" s="26">
        <v>348</v>
      </c>
      <c r="Z356" s="27">
        <f t="shared" si="59"/>
        <v>9999</v>
      </c>
      <c r="AA356" s="27">
        <f t="shared" si="58"/>
        <v>9999</v>
      </c>
      <c r="AB356" s="21"/>
    </row>
    <row r="357" spans="1:28" x14ac:dyDescent="0.2">
      <c r="A357" s="28">
        <f t="shared" si="60"/>
        <v>9999</v>
      </c>
      <c r="B357" s="96">
        <v>349</v>
      </c>
      <c r="C357" s="97"/>
      <c r="D357" s="62"/>
      <c r="E357" s="61"/>
      <c r="F357" s="62"/>
      <c r="G357" s="62"/>
      <c r="H357" s="62"/>
      <c r="I357" s="62"/>
      <c r="J357" s="62"/>
      <c r="K357" s="98"/>
      <c r="L357" s="50"/>
      <c r="M357" s="99" t="str">
        <f t="shared" si="61"/>
        <v/>
      </c>
      <c r="N357" s="50"/>
      <c r="O357" s="99" t="str">
        <f t="shared" si="62"/>
        <v/>
      </c>
      <c r="P357" s="99" t="str">
        <f t="shared" si="63"/>
        <v/>
      </c>
      <c r="Q357" s="100" t="str">
        <f t="shared" si="56"/>
        <v/>
      </c>
      <c r="R357" s="101"/>
      <c r="S357" s="101"/>
      <c r="T357" s="101"/>
      <c r="U357" s="101"/>
      <c r="V357" s="102">
        <f t="shared" si="64"/>
        <v>0</v>
      </c>
      <c r="W357" s="103">
        <f t="shared" si="57"/>
        <v>0</v>
      </c>
      <c r="X357" s="20"/>
      <c r="Y357" s="26">
        <v>349</v>
      </c>
      <c r="Z357" s="27">
        <f t="shared" si="59"/>
        <v>9999</v>
      </c>
      <c r="AA357" s="27">
        <f t="shared" si="58"/>
        <v>9999</v>
      </c>
      <c r="AB357" s="21"/>
    </row>
    <row r="358" spans="1:28" x14ac:dyDescent="0.2">
      <c r="A358" s="28">
        <f t="shared" si="60"/>
        <v>9999</v>
      </c>
      <c r="B358" s="96">
        <v>350</v>
      </c>
      <c r="C358" s="97"/>
      <c r="D358" s="62"/>
      <c r="E358" s="61"/>
      <c r="F358" s="62"/>
      <c r="G358" s="62"/>
      <c r="H358" s="62"/>
      <c r="I358" s="62"/>
      <c r="J358" s="62"/>
      <c r="K358" s="98"/>
      <c r="L358" s="50"/>
      <c r="M358" s="99" t="str">
        <f t="shared" si="61"/>
        <v/>
      </c>
      <c r="N358" s="50"/>
      <c r="O358" s="99" t="str">
        <f t="shared" si="62"/>
        <v/>
      </c>
      <c r="P358" s="99" t="str">
        <f t="shared" si="63"/>
        <v/>
      </c>
      <c r="Q358" s="100" t="str">
        <f t="shared" si="56"/>
        <v/>
      </c>
      <c r="R358" s="101"/>
      <c r="S358" s="101"/>
      <c r="T358" s="101"/>
      <c r="U358" s="101"/>
      <c r="V358" s="102">
        <f t="shared" si="64"/>
        <v>0</v>
      </c>
      <c r="W358" s="103">
        <f t="shared" si="57"/>
        <v>0</v>
      </c>
      <c r="X358" s="20"/>
      <c r="Y358" s="26">
        <v>350</v>
      </c>
      <c r="Z358" s="27">
        <f t="shared" si="59"/>
        <v>9999</v>
      </c>
      <c r="AA358" s="27">
        <f t="shared" si="58"/>
        <v>9999</v>
      </c>
      <c r="AB358" s="21"/>
    </row>
    <row r="359" spans="1:28" x14ac:dyDescent="0.2">
      <c r="A359" s="28">
        <f t="shared" si="60"/>
        <v>9999</v>
      </c>
      <c r="B359" s="96">
        <v>351</v>
      </c>
      <c r="C359" s="97"/>
      <c r="D359" s="62"/>
      <c r="E359" s="61"/>
      <c r="F359" s="62"/>
      <c r="G359" s="62"/>
      <c r="H359" s="62"/>
      <c r="I359" s="62"/>
      <c r="J359" s="62"/>
      <c r="K359" s="98"/>
      <c r="L359" s="50"/>
      <c r="M359" s="99" t="str">
        <f t="shared" si="61"/>
        <v/>
      </c>
      <c r="N359" s="50"/>
      <c r="O359" s="99" t="str">
        <f t="shared" si="62"/>
        <v/>
      </c>
      <c r="P359" s="99" t="str">
        <f t="shared" si="63"/>
        <v/>
      </c>
      <c r="Q359" s="100" t="str">
        <f t="shared" si="56"/>
        <v/>
      </c>
      <c r="R359" s="101"/>
      <c r="S359" s="101"/>
      <c r="T359" s="101"/>
      <c r="U359" s="101"/>
      <c r="V359" s="102">
        <f t="shared" si="64"/>
        <v>0</v>
      </c>
      <c r="W359" s="103">
        <f t="shared" si="57"/>
        <v>0</v>
      </c>
      <c r="X359" s="20"/>
      <c r="Y359" s="26">
        <v>351</v>
      </c>
      <c r="Z359" s="27">
        <f t="shared" si="59"/>
        <v>9999</v>
      </c>
      <c r="AA359" s="27">
        <f t="shared" si="58"/>
        <v>9999</v>
      </c>
      <c r="AB359" s="21"/>
    </row>
    <row r="360" spans="1:28" x14ac:dyDescent="0.2">
      <c r="A360" s="28">
        <f t="shared" si="60"/>
        <v>9999</v>
      </c>
      <c r="B360" s="96">
        <v>352</v>
      </c>
      <c r="C360" s="97"/>
      <c r="D360" s="62"/>
      <c r="E360" s="61"/>
      <c r="F360" s="62"/>
      <c r="G360" s="62"/>
      <c r="H360" s="62"/>
      <c r="I360" s="62"/>
      <c r="J360" s="62"/>
      <c r="K360" s="98"/>
      <c r="L360" s="50"/>
      <c r="M360" s="99" t="str">
        <f t="shared" si="61"/>
        <v/>
      </c>
      <c r="N360" s="50"/>
      <c r="O360" s="99" t="str">
        <f t="shared" si="62"/>
        <v/>
      </c>
      <c r="P360" s="99" t="str">
        <f t="shared" si="63"/>
        <v/>
      </c>
      <c r="Q360" s="100" t="str">
        <f t="shared" si="56"/>
        <v/>
      </c>
      <c r="R360" s="101"/>
      <c r="S360" s="101"/>
      <c r="T360" s="101"/>
      <c r="U360" s="101"/>
      <c r="V360" s="102">
        <f t="shared" si="64"/>
        <v>0</v>
      </c>
      <c r="W360" s="103">
        <f t="shared" si="57"/>
        <v>0</v>
      </c>
      <c r="X360" s="20"/>
      <c r="Y360" s="26">
        <v>352</v>
      </c>
      <c r="Z360" s="27">
        <f t="shared" si="59"/>
        <v>9999</v>
      </c>
      <c r="AA360" s="27">
        <f t="shared" si="58"/>
        <v>9999</v>
      </c>
      <c r="AB360" s="21"/>
    </row>
    <row r="361" spans="1:28" x14ac:dyDescent="0.2">
      <c r="A361" s="28">
        <f t="shared" si="60"/>
        <v>9999</v>
      </c>
      <c r="B361" s="96">
        <v>353</v>
      </c>
      <c r="C361" s="97"/>
      <c r="D361" s="62"/>
      <c r="E361" s="61"/>
      <c r="F361" s="62"/>
      <c r="G361" s="62"/>
      <c r="H361" s="62"/>
      <c r="I361" s="62"/>
      <c r="J361" s="62"/>
      <c r="K361" s="98"/>
      <c r="L361" s="50"/>
      <c r="M361" s="99" t="str">
        <f t="shared" si="61"/>
        <v/>
      </c>
      <c r="N361" s="50"/>
      <c r="O361" s="99" t="str">
        <f t="shared" si="62"/>
        <v/>
      </c>
      <c r="P361" s="99" t="str">
        <f t="shared" si="63"/>
        <v/>
      </c>
      <c r="Q361" s="100" t="str">
        <f t="shared" si="56"/>
        <v/>
      </c>
      <c r="R361" s="101"/>
      <c r="S361" s="101"/>
      <c r="T361" s="101"/>
      <c r="U361" s="101"/>
      <c r="V361" s="102">
        <f t="shared" si="64"/>
        <v>0</v>
      </c>
      <c r="W361" s="103">
        <f t="shared" si="57"/>
        <v>0</v>
      </c>
      <c r="X361" s="20"/>
      <c r="Y361" s="26">
        <v>353</v>
      </c>
      <c r="Z361" s="27">
        <f t="shared" si="59"/>
        <v>9999</v>
      </c>
      <c r="AA361" s="27">
        <f t="shared" si="58"/>
        <v>9999</v>
      </c>
      <c r="AB361" s="21"/>
    </row>
    <row r="362" spans="1:28" x14ac:dyDescent="0.2">
      <c r="A362" s="28">
        <f t="shared" si="60"/>
        <v>9999</v>
      </c>
      <c r="B362" s="96">
        <v>354</v>
      </c>
      <c r="C362" s="97"/>
      <c r="D362" s="62"/>
      <c r="E362" s="61"/>
      <c r="F362" s="62"/>
      <c r="G362" s="62"/>
      <c r="H362" s="62"/>
      <c r="I362" s="62"/>
      <c r="J362" s="62"/>
      <c r="K362" s="98"/>
      <c r="L362" s="50"/>
      <c r="M362" s="99" t="str">
        <f t="shared" si="61"/>
        <v/>
      </c>
      <c r="N362" s="50"/>
      <c r="O362" s="99" t="str">
        <f t="shared" si="62"/>
        <v/>
      </c>
      <c r="P362" s="99" t="str">
        <f t="shared" si="63"/>
        <v/>
      </c>
      <c r="Q362" s="100" t="str">
        <f t="shared" si="56"/>
        <v/>
      </c>
      <c r="R362" s="101"/>
      <c r="S362" s="101"/>
      <c r="T362" s="101"/>
      <c r="U362" s="101"/>
      <c r="V362" s="102">
        <f t="shared" si="64"/>
        <v>0</v>
      </c>
      <c r="W362" s="103">
        <f t="shared" si="57"/>
        <v>0</v>
      </c>
      <c r="X362" s="20"/>
      <c r="Y362" s="26">
        <v>354</v>
      </c>
      <c r="Z362" s="27">
        <f t="shared" si="59"/>
        <v>9999</v>
      </c>
      <c r="AA362" s="27">
        <f t="shared" si="58"/>
        <v>9999</v>
      </c>
      <c r="AB362" s="21"/>
    </row>
    <row r="363" spans="1:28" x14ac:dyDescent="0.2">
      <c r="A363" s="28">
        <f t="shared" si="60"/>
        <v>9999</v>
      </c>
      <c r="B363" s="96">
        <v>355</v>
      </c>
      <c r="C363" s="97"/>
      <c r="D363" s="62"/>
      <c r="E363" s="61"/>
      <c r="F363" s="62"/>
      <c r="G363" s="62"/>
      <c r="H363" s="62"/>
      <c r="I363" s="62"/>
      <c r="J363" s="62"/>
      <c r="K363" s="98"/>
      <c r="L363" s="50"/>
      <c r="M363" s="99" t="str">
        <f t="shared" si="61"/>
        <v/>
      </c>
      <c r="N363" s="50"/>
      <c r="O363" s="99" t="str">
        <f t="shared" si="62"/>
        <v/>
      </c>
      <c r="P363" s="99" t="str">
        <f t="shared" si="63"/>
        <v/>
      </c>
      <c r="Q363" s="100" t="str">
        <f t="shared" si="56"/>
        <v/>
      </c>
      <c r="R363" s="101"/>
      <c r="S363" s="101"/>
      <c r="T363" s="101"/>
      <c r="U363" s="101"/>
      <c r="V363" s="102">
        <f t="shared" si="64"/>
        <v>0</v>
      </c>
      <c r="W363" s="103">
        <f t="shared" si="57"/>
        <v>0</v>
      </c>
      <c r="X363" s="20"/>
      <c r="Y363" s="26">
        <v>355</v>
      </c>
      <c r="Z363" s="27">
        <f t="shared" si="59"/>
        <v>9999</v>
      </c>
      <c r="AA363" s="27">
        <f t="shared" si="58"/>
        <v>9999</v>
      </c>
      <c r="AB363" s="21"/>
    </row>
    <row r="364" spans="1:28" x14ac:dyDescent="0.2">
      <c r="A364" s="28">
        <f t="shared" si="60"/>
        <v>9999</v>
      </c>
      <c r="B364" s="96">
        <v>356</v>
      </c>
      <c r="C364" s="97"/>
      <c r="D364" s="62"/>
      <c r="E364" s="61"/>
      <c r="F364" s="62"/>
      <c r="G364" s="62"/>
      <c r="H364" s="62"/>
      <c r="I364" s="62"/>
      <c r="J364" s="62"/>
      <c r="K364" s="98"/>
      <c r="L364" s="50"/>
      <c r="M364" s="99" t="str">
        <f t="shared" si="61"/>
        <v/>
      </c>
      <c r="N364" s="50"/>
      <c r="O364" s="99" t="str">
        <f t="shared" si="62"/>
        <v/>
      </c>
      <c r="P364" s="99" t="str">
        <f t="shared" si="63"/>
        <v/>
      </c>
      <c r="Q364" s="100" t="str">
        <f t="shared" si="56"/>
        <v/>
      </c>
      <c r="R364" s="101"/>
      <c r="S364" s="101"/>
      <c r="T364" s="101"/>
      <c r="U364" s="101"/>
      <c r="V364" s="102">
        <f t="shared" si="64"/>
        <v>0</v>
      </c>
      <c r="W364" s="103">
        <f t="shared" si="57"/>
        <v>0</v>
      </c>
      <c r="X364" s="20"/>
      <c r="Y364" s="26">
        <v>356</v>
      </c>
      <c r="Z364" s="27">
        <f t="shared" si="59"/>
        <v>9999</v>
      </c>
      <c r="AA364" s="27">
        <f t="shared" si="58"/>
        <v>9999</v>
      </c>
      <c r="AB364" s="21"/>
    </row>
    <row r="365" spans="1:28" x14ac:dyDescent="0.2">
      <c r="A365" s="28">
        <f t="shared" si="60"/>
        <v>9999</v>
      </c>
      <c r="B365" s="96">
        <v>357</v>
      </c>
      <c r="C365" s="97"/>
      <c r="D365" s="62"/>
      <c r="E365" s="61"/>
      <c r="F365" s="62"/>
      <c r="G365" s="62"/>
      <c r="H365" s="62"/>
      <c r="I365" s="62"/>
      <c r="J365" s="62"/>
      <c r="K365" s="98"/>
      <c r="L365" s="50"/>
      <c r="M365" s="99" t="str">
        <f t="shared" si="61"/>
        <v/>
      </c>
      <c r="N365" s="50"/>
      <c r="O365" s="99" t="str">
        <f t="shared" si="62"/>
        <v/>
      </c>
      <c r="P365" s="99" t="str">
        <f t="shared" si="63"/>
        <v/>
      </c>
      <c r="Q365" s="100" t="str">
        <f t="shared" si="56"/>
        <v/>
      </c>
      <c r="R365" s="101"/>
      <c r="S365" s="101"/>
      <c r="T365" s="101"/>
      <c r="U365" s="101"/>
      <c r="V365" s="102">
        <f t="shared" si="64"/>
        <v>0</v>
      </c>
      <c r="W365" s="103">
        <f t="shared" si="57"/>
        <v>0</v>
      </c>
      <c r="X365" s="20"/>
      <c r="Y365" s="26">
        <v>357</v>
      </c>
      <c r="Z365" s="27">
        <f t="shared" si="59"/>
        <v>9999</v>
      </c>
      <c r="AA365" s="27">
        <f t="shared" si="58"/>
        <v>9999</v>
      </c>
      <c r="AB365" s="21"/>
    </row>
    <row r="366" spans="1:28" x14ac:dyDescent="0.2">
      <c r="A366" s="28">
        <f t="shared" si="60"/>
        <v>9999</v>
      </c>
      <c r="B366" s="96">
        <v>358</v>
      </c>
      <c r="C366" s="97"/>
      <c r="D366" s="62"/>
      <c r="E366" s="61"/>
      <c r="F366" s="62"/>
      <c r="G366" s="62"/>
      <c r="H366" s="62"/>
      <c r="I366" s="62"/>
      <c r="J366" s="62"/>
      <c r="K366" s="98"/>
      <c r="L366" s="50"/>
      <c r="M366" s="99" t="str">
        <f t="shared" si="61"/>
        <v/>
      </c>
      <c r="N366" s="50"/>
      <c r="O366" s="99" t="str">
        <f t="shared" si="62"/>
        <v/>
      </c>
      <c r="P366" s="99" t="str">
        <f t="shared" si="63"/>
        <v/>
      </c>
      <c r="Q366" s="100" t="str">
        <f t="shared" si="56"/>
        <v/>
      </c>
      <c r="R366" s="101"/>
      <c r="S366" s="101"/>
      <c r="T366" s="101"/>
      <c r="U366" s="101"/>
      <c r="V366" s="102">
        <f t="shared" si="64"/>
        <v>0</v>
      </c>
      <c r="W366" s="103">
        <f t="shared" si="57"/>
        <v>0</v>
      </c>
      <c r="X366" s="20"/>
      <c r="Y366" s="26">
        <v>358</v>
      </c>
      <c r="Z366" s="27">
        <f t="shared" si="59"/>
        <v>9999</v>
      </c>
      <c r="AA366" s="27">
        <f t="shared" si="58"/>
        <v>9999</v>
      </c>
      <c r="AB366" s="21"/>
    </row>
    <row r="367" spans="1:28" x14ac:dyDescent="0.2">
      <c r="A367" s="28">
        <f t="shared" si="60"/>
        <v>9999</v>
      </c>
      <c r="B367" s="96">
        <v>359</v>
      </c>
      <c r="C367" s="97"/>
      <c r="D367" s="62"/>
      <c r="E367" s="61"/>
      <c r="F367" s="62"/>
      <c r="G367" s="62"/>
      <c r="H367" s="62"/>
      <c r="I367" s="62"/>
      <c r="J367" s="62"/>
      <c r="K367" s="98"/>
      <c r="L367" s="50"/>
      <c r="M367" s="99" t="str">
        <f t="shared" si="61"/>
        <v/>
      </c>
      <c r="N367" s="50"/>
      <c r="O367" s="99" t="str">
        <f t="shared" si="62"/>
        <v/>
      </c>
      <c r="P367" s="99" t="str">
        <f t="shared" si="63"/>
        <v/>
      </c>
      <c r="Q367" s="100" t="str">
        <f t="shared" si="56"/>
        <v/>
      </c>
      <c r="R367" s="101"/>
      <c r="S367" s="101"/>
      <c r="T367" s="101"/>
      <c r="U367" s="101"/>
      <c r="V367" s="102">
        <f t="shared" si="64"/>
        <v>0</v>
      </c>
      <c r="W367" s="103">
        <f t="shared" si="57"/>
        <v>0</v>
      </c>
      <c r="X367" s="20"/>
      <c r="Y367" s="26">
        <v>359</v>
      </c>
      <c r="Z367" s="27">
        <f t="shared" si="59"/>
        <v>9999</v>
      </c>
      <c r="AA367" s="27">
        <f t="shared" si="58"/>
        <v>9999</v>
      </c>
      <c r="AB367" s="21"/>
    </row>
    <row r="368" spans="1:28" x14ac:dyDescent="0.2">
      <c r="A368" s="28">
        <f t="shared" si="60"/>
        <v>9999</v>
      </c>
      <c r="B368" s="96">
        <v>360</v>
      </c>
      <c r="C368" s="97"/>
      <c r="D368" s="62"/>
      <c r="E368" s="61"/>
      <c r="F368" s="62"/>
      <c r="G368" s="62"/>
      <c r="H368" s="62"/>
      <c r="I368" s="62"/>
      <c r="J368" s="62"/>
      <c r="K368" s="98"/>
      <c r="L368" s="50"/>
      <c r="M368" s="99" t="str">
        <f t="shared" si="61"/>
        <v/>
      </c>
      <c r="N368" s="50"/>
      <c r="O368" s="99" t="str">
        <f t="shared" si="62"/>
        <v/>
      </c>
      <c r="P368" s="99" t="str">
        <f t="shared" si="63"/>
        <v/>
      </c>
      <c r="Q368" s="100" t="str">
        <f t="shared" si="56"/>
        <v/>
      </c>
      <c r="R368" s="101"/>
      <c r="S368" s="101"/>
      <c r="T368" s="101"/>
      <c r="U368" s="101"/>
      <c r="V368" s="102">
        <f t="shared" si="64"/>
        <v>0</v>
      </c>
      <c r="W368" s="103">
        <f t="shared" si="57"/>
        <v>0</v>
      </c>
      <c r="X368" s="20"/>
      <c r="Y368" s="26">
        <v>360</v>
      </c>
      <c r="Z368" s="27">
        <f t="shared" si="59"/>
        <v>9999</v>
      </c>
      <c r="AA368" s="27">
        <f t="shared" si="58"/>
        <v>9999</v>
      </c>
      <c r="AB368" s="21"/>
    </row>
    <row r="369" spans="1:28" x14ac:dyDescent="0.2">
      <c r="A369" s="28">
        <f t="shared" si="60"/>
        <v>9999</v>
      </c>
      <c r="B369" s="96">
        <v>361</v>
      </c>
      <c r="C369" s="97"/>
      <c r="D369" s="62"/>
      <c r="E369" s="61"/>
      <c r="F369" s="62"/>
      <c r="G369" s="62"/>
      <c r="H369" s="62"/>
      <c r="I369" s="62"/>
      <c r="J369" s="62"/>
      <c r="K369" s="98"/>
      <c r="L369" s="50"/>
      <c r="M369" s="99" t="str">
        <f t="shared" si="61"/>
        <v/>
      </c>
      <c r="N369" s="50"/>
      <c r="O369" s="99" t="str">
        <f t="shared" si="62"/>
        <v/>
      </c>
      <c r="P369" s="99" t="str">
        <f t="shared" si="63"/>
        <v/>
      </c>
      <c r="Q369" s="100" t="str">
        <f t="shared" si="56"/>
        <v/>
      </c>
      <c r="R369" s="101"/>
      <c r="S369" s="101"/>
      <c r="T369" s="101"/>
      <c r="U369" s="101"/>
      <c r="V369" s="102">
        <f t="shared" si="64"/>
        <v>0</v>
      </c>
      <c r="W369" s="103">
        <f t="shared" si="57"/>
        <v>0</v>
      </c>
      <c r="X369" s="20"/>
      <c r="Y369" s="26">
        <v>361</v>
      </c>
      <c r="Z369" s="27">
        <f t="shared" si="59"/>
        <v>9999</v>
      </c>
      <c r="AA369" s="27">
        <f t="shared" si="58"/>
        <v>9999</v>
      </c>
      <c r="AB369" s="21"/>
    </row>
    <row r="370" spans="1:28" x14ac:dyDescent="0.2">
      <c r="A370" s="28">
        <f t="shared" si="60"/>
        <v>9999</v>
      </c>
      <c r="B370" s="96">
        <v>362</v>
      </c>
      <c r="C370" s="97"/>
      <c r="D370" s="62"/>
      <c r="E370" s="61"/>
      <c r="F370" s="62"/>
      <c r="G370" s="62"/>
      <c r="H370" s="62"/>
      <c r="I370" s="62"/>
      <c r="J370" s="62"/>
      <c r="K370" s="98"/>
      <c r="L370" s="50"/>
      <c r="M370" s="99" t="str">
        <f t="shared" si="61"/>
        <v/>
      </c>
      <c r="N370" s="50"/>
      <c r="O370" s="99" t="str">
        <f t="shared" si="62"/>
        <v/>
      </c>
      <c r="P370" s="99" t="str">
        <f t="shared" si="63"/>
        <v/>
      </c>
      <c r="Q370" s="100" t="str">
        <f t="shared" si="56"/>
        <v/>
      </c>
      <c r="R370" s="101"/>
      <c r="S370" s="101"/>
      <c r="T370" s="101"/>
      <c r="U370" s="101"/>
      <c r="V370" s="102">
        <f t="shared" si="64"/>
        <v>0</v>
      </c>
      <c r="W370" s="103">
        <f t="shared" si="57"/>
        <v>0</v>
      </c>
      <c r="X370" s="20"/>
      <c r="Y370" s="26">
        <v>362</v>
      </c>
      <c r="Z370" s="27">
        <f t="shared" si="59"/>
        <v>9999</v>
      </c>
      <c r="AA370" s="27">
        <f t="shared" si="58"/>
        <v>9999</v>
      </c>
      <c r="AB370" s="21"/>
    </row>
    <row r="371" spans="1:28" x14ac:dyDescent="0.2">
      <c r="A371" s="28">
        <f t="shared" si="60"/>
        <v>9999</v>
      </c>
      <c r="B371" s="96">
        <v>363</v>
      </c>
      <c r="C371" s="97"/>
      <c r="D371" s="62"/>
      <c r="E371" s="61"/>
      <c r="F371" s="62"/>
      <c r="G371" s="62"/>
      <c r="H371" s="62"/>
      <c r="I371" s="62"/>
      <c r="J371" s="62"/>
      <c r="K371" s="98"/>
      <c r="L371" s="50"/>
      <c r="M371" s="99" t="str">
        <f t="shared" si="61"/>
        <v/>
      </c>
      <c r="N371" s="50"/>
      <c r="O371" s="99" t="str">
        <f t="shared" si="62"/>
        <v/>
      </c>
      <c r="P371" s="99" t="str">
        <f t="shared" si="63"/>
        <v/>
      </c>
      <c r="Q371" s="100" t="str">
        <f t="shared" si="56"/>
        <v/>
      </c>
      <c r="R371" s="101"/>
      <c r="S371" s="101"/>
      <c r="T371" s="101"/>
      <c r="U371" s="101"/>
      <c r="V371" s="102">
        <f t="shared" si="64"/>
        <v>0</v>
      </c>
      <c r="W371" s="103">
        <f t="shared" si="57"/>
        <v>0</v>
      </c>
      <c r="X371" s="20"/>
      <c r="Y371" s="26">
        <v>363</v>
      </c>
      <c r="Z371" s="27">
        <f t="shared" si="59"/>
        <v>9999</v>
      </c>
      <c r="AA371" s="27">
        <f t="shared" si="58"/>
        <v>9999</v>
      </c>
      <c r="AB371" s="21"/>
    </row>
    <row r="372" spans="1:28" x14ac:dyDescent="0.2">
      <c r="A372" s="28">
        <f t="shared" si="60"/>
        <v>9999</v>
      </c>
      <c r="B372" s="96">
        <v>364</v>
      </c>
      <c r="C372" s="97"/>
      <c r="D372" s="62"/>
      <c r="E372" s="61"/>
      <c r="F372" s="62"/>
      <c r="G372" s="62"/>
      <c r="H372" s="62"/>
      <c r="I372" s="62"/>
      <c r="J372" s="62"/>
      <c r="K372" s="98"/>
      <c r="L372" s="50"/>
      <c r="M372" s="99" t="str">
        <f t="shared" si="61"/>
        <v/>
      </c>
      <c r="N372" s="50"/>
      <c r="O372" s="99" t="str">
        <f t="shared" si="62"/>
        <v/>
      </c>
      <c r="P372" s="99" t="str">
        <f t="shared" si="63"/>
        <v/>
      </c>
      <c r="Q372" s="100" t="str">
        <f t="shared" si="56"/>
        <v/>
      </c>
      <c r="R372" s="101"/>
      <c r="S372" s="101"/>
      <c r="T372" s="101"/>
      <c r="U372" s="101"/>
      <c r="V372" s="102">
        <f t="shared" si="64"/>
        <v>0</v>
      </c>
      <c r="W372" s="103">
        <f t="shared" si="57"/>
        <v>0</v>
      </c>
      <c r="X372" s="20"/>
      <c r="Y372" s="26">
        <v>364</v>
      </c>
      <c r="Z372" s="27">
        <f t="shared" si="59"/>
        <v>9999</v>
      </c>
      <c r="AA372" s="27">
        <f t="shared" si="58"/>
        <v>9999</v>
      </c>
      <c r="AB372" s="21"/>
    </row>
    <row r="373" spans="1:28" x14ac:dyDescent="0.2">
      <c r="A373" s="28">
        <f t="shared" si="60"/>
        <v>9999</v>
      </c>
      <c r="B373" s="96">
        <v>365</v>
      </c>
      <c r="C373" s="97"/>
      <c r="D373" s="62"/>
      <c r="E373" s="61"/>
      <c r="F373" s="62"/>
      <c r="G373" s="62"/>
      <c r="H373" s="62"/>
      <c r="I373" s="62"/>
      <c r="J373" s="62"/>
      <c r="K373" s="98"/>
      <c r="L373" s="50"/>
      <c r="M373" s="99" t="str">
        <f t="shared" si="61"/>
        <v/>
      </c>
      <c r="N373" s="50"/>
      <c r="O373" s="99" t="str">
        <f t="shared" si="62"/>
        <v/>
      </c>
      <c r="P373" s="99" t="str">
        <f t="shared" si="63"/>
        <v/>
      </c>
      <c r="Q373" s="100" t="str">
        <f t="shared" si="56"/>
        <v/>
      </c>
      <c r="R373" s="101"/>
      <c r="S373" s="101"/>
      <c r="T373" s="101"/>
      <c r="U373" s="101"/>
      <c r="V373" s="102">
        <f t="shared" si="64"/>
        <v>0</v>
      </c>
      <c r="W373" s="103">
        <f t="shared" si="57"/>
        <v>0</v>
      </c>
      <c r="X373" s="20"/>
      <c r="Y373" s="26">
        <v>365</v>
      </c>
      <c r="Z373" s="27">
        <f t="shared" si="59"/>
        <v>9999</v>
      </c>
      <c r="AA373" s="27">
        <f t="shared" si="58"/>
        <v>9999</v>
      </c>
      <c r="AB373" s="21"/>
    </row>
    <row r="374" spans="1:28" x14ac:dyDescent="0.2">
      <c r="A374" s="28">
        <f t="shared" si="60"/>
        <v>9999</v>
      </c>
      <c r="B374" s="96">
        <v>366</v>
      </c>
      <c r="C374" s="97"/>
      <c r="D374" s="62"/>
      <c r="E374" s="61"/>
      <c r="F374" s="62"/>
      <c r="G374" s="62"/>
      <c r="H374" s="62"/>
      <c r="I374" s="62"/>
      <c r="J374" s="62"/>
      <c r="K374" s="98"/>
      <c r="L374" s="50"/>
      <c r="M374" s="99" t="str">
        <f t="shared" si="61"/>
        <v/>
      </c>
      <c r="N374" s="50"/>
      <c r="O374" s="99" t="str">
        <f t="shared" si="62"/>
        <v/>
      </c>
      <c r="P374" s="99" t="str">
        <f t="shared" si="63"/>
        <v/>
      </c>
      <c r="Q374" s="100" t="str">
        <f t="shared" si="56"/>
        <v/>
      </c>
      <c r="R374" s="101"/>
      <c r="S374" s="101"/>
      <c r="T374" s="101"/>
      <c r="U374" s="101"/>
      <c r="V374" s="102">
        <f t="shared" si="64"/>
        <v>0</v>
      </c>
      <c r="W374" s="103">
        <f t="shared" si="57"/>
        <v>0</v>
      </c>
      <c r="X374" s="20"/>
      <c r="Y374" s="26">
        <v>366</v>
      </c>
      <c r="Z374" s="27">
        <f t="shared" si="59"/>
        <v>9999</v>
      </c>
      <c r="AA374" s="27">
        <f t="shared" si="58"/>
        <v>9999</v>
      </c>
      <c r="AB374" s="21"/>
    </row>
    <row r="375" spans="1:28" x14ac:dyDescent="0.2">
      <c r="A375" s="28">
        <f t="shared" si="60"/>
        <v>9999</v>
      </c>
      <c r="B375" s="96">
        <v>367</v>
      </c>
      <c r="C375" s="97"/>
      <c r="D375" s="62"/>
      <c r="E375" s="61"/>
      <c r="F375" s="62"/>
      <c r="G375" s="62"/>
      <c r="H375" s="62"/>
      <c r="I375" s="62"/>
      <c r="J375" s="62"/>
      <c r="K375" s="98"/>
      <c r="L375" s="50"/>
      <c r="M375" s="99" t="str">
        <f t="shared" si="61"/>
        <v/>
      </c>
      <c r="N375" s="50"/>
      <c r="O375" s="99" t="str">
        <f t="shared" si="62"/>
        <v/>
      </c>
      <c r="P375" s="99" t="str">
        <f t="shared" si="63"/>
        <v/>
      </c>
      <c r="Q375" s="100" t="str">
        <f t="shared" si="56"/>
        <v/>
      </c>
      <c r="R375" s="101"/>
      <c r="S375" s="101"/>
      <c r="T375" s="101"/>
      <c r="U375" s="101"/>
      <c r="V375" s="102">
        <f t="shared" si="64"/>
        <v>0</v>
      </c>
      <c r="W375" s="103">
        <f t="shared" si="57"/>
        <v>0</v>
      </c>
      <c r="X375" s="20"/>
      <c r="Y375" s="26">
        <v>367</v>
      </c>
      <c r="Z375" s="27">
        <f t="shared" si="59"/>
        <v>9999</v>
      </c>
      <c r="AA375" s="27">
        <f t="shared" si="58"/>
        <v>9999</v>
      </c>
      <c r="AB375" s="21"/>
    </row>
    <row r="376" spans="1:28" x14ac:dyDescent="0.2">
      <c r="A376" s="28">
        <f t="shared" si="60"/>
        <v>9999</v>
      </c>
      <c r="B376" s="96">
        <v>368</v>
      </c>
      <c r="C376" s="97"/>
      <c r="D376" s="62"/>
      <c r="E376" s="61"/>
      <c r="F376" s="62"/>
      <c r="G376" s="62"/>
      <c r="H376" s="62"/>
      <c r="I376" s="62"/>
      <c r="J376" s="62"/>
      <c r="K376" s="98"/>
      <c r="L376" s="50"/>
      <c r="M376" s="99" t="str">
        <f t="shared" si="61"/>
        <v/>
      </c>
      <c r="N376" s="50"/>
      <c r="O376" s="99" t="str">
        <f t="shared" si="62"/>
        <v/>
      </c>
      <c r="P376" s="99" t="str">
        <f t="shared" si="63"/>
        <v/>
      </c>
      <c r="Q376" s="100" t="str">
        <f t="shared" si="56"/>
        <v/>
      </c>
      <c r="R376" s="101"/>
      <c r="S376" s="101"/>
      <c r="T376" s="101"/>
      <c r="U376" s="101"/>
      <c r="V376" s="102">
        <f t="shared" si="64"/>
        <v>0</v>
      </c>
      <c r="W376" s="103">
        <f t="shared" si="57"/>
        <v>0</v>
      </c>
      <c r="X376" s="20"/>
      <c r="Y376" s="26">
        <v>368</v>
      </c>
      <c r="Z376" s="27">
        <f t="shared" si="59"/>
        <v>9999</v>
      </c>
      <c r="AA376" s="27">
        <f t="shared" si="58"/>
        <v>9999</v>
      </c>
      <c r="AB376" s="21"/>
    </row>
    <row r="377" spans="1:28" x14ac:dyDescent="0.2">
      <c r="A377" s="28">
        <f t="shared" si="60"/>
        <v>9999</v>
      </c>
      <c r="B377" s="96">
        <v>369</v>
      </c>
      <c r="C377" s="97"/>
      <c r="D377" s="62"/>
      <c r="E377" s="61"/>
      <c r="F377" s="62"/>
      <c r="G377" s="62"/>
      <c r="H377" s="62"/>
      <c r="I377" s="62"/>
      <c r="J377" s="62"/>
      <c r="K377" s="98"/>
      <c r="L377" s="50"/>
      <c r="M377" s="99" t="str">
        <f t="shared" si="61"/>
        <v/>
      </c>
      <c r="N377" s="50"/>
      <c r="O377" s="99" t="str">
        <f t="shared" si="62"/>
        <v/>
      </c>
      <c r="P377" s="99" t="str">
        <f t="shared" si="63"/>
        <v/>
      </c>
      <c r="Q377" s="100" t="str">
        <f t="shared" si="56"/>
        <v/>
      </c>
      <c r="R377" s="101"/>
      <c r="S377" s="101"/>
      <c r="T377" s="101"/>
      <c r="U377" s="101"/>
      <c r="V377" s="102">
        <f t="shared" si="64"/>
        <v>0</v>
      </c>
      <c r="W377" s="103">
        <f t="shared" si="57"/>
        <v>0</v>
      </c>
      <c r="X377" s="20"/>
      <c r="Y377" s="26">
        <v>369</v>
      </c>
      <c r="Z377" s="27">
        <f t="shared" si="59"/>
        <v>9999</v>
      </c>
      <c r="AA377" s="27">
        <f t="shared" si="58"/>
        <v>9999</v>
      </c>
      <c r="AB377" s="21"/>
    </row>
    <row r="378" spans="1:28" x14ac:dyDescent="0.2">
      <c r="A378" s="28">
        <f t="shared" si="60"/>
        <v>9999</v>
      </c>
      <c r="B378" s="96">
        <v>370</v>
      </c>
      <c r="C378" s="97"/>
      <c r="D378" s="62"/>
      <c r="E378" s="61"/>
      <c r="F378" s="62"/>
      <c r="G378" s="62"/>
      <c r="H378" s="62"/>
      <c r="I378" s="62"/>
      <c r="J378" s="62"/>
      <c r="K378" s="98"/>
      <c r="L378" s="50"/>
      <c r="M378" s="99" t="str">
        <f t="shared" si="61"/>
        <v/>
      </c>
      <c r="N378" s="50"/>
      <c r="O378" s="99" t="str">
        <f t="shared" si="62"/>
        <v/>
      </c>
      <c r="P378" s="99" t="str">
        <f t="shared" si="63"/>
        <v/>
      </c>
      <c r="Q378" s="100" t="str">
        <f t="shared" si="56"/>
        <v/>
      </c>
      <c r="R378" s="101"/>
      <c r="S378" s="101"/>
      <c r="T378" s="101"/>
      <c r="U378" s="101"/>
      <c r="V378" s="102">
        <f t="shared" si="64"/>
        <v>0</v>
      </c>
      <c r="W378" s="103">
        <f t="shared" si="57"/>
        <v>0</v>
      </c>
      <c r="X378" s="20"/>
      <c r="Y378" s="26">
        <v>370</v>
      </c>
      <c r="Z378" s="27">
        <f t="shared" si="59"/>
        <v>9999</v>
      </c>
      <c r="AA378" s="27">
        <f t="shared" si="58"/>
        <v>9999</v>
      </c>
      <c r="AB378" s="21"/>
    </row>
    <row r="379" spans="1:28" x14ac:dyDescent="0.2">
      <c r="A379" s="28">
        <f t="shared" si="60"/>
        <v>9999</v>
      </c>
      <c r="B379" s="96">
        <v>371</v>
      </c>
      <c r="C379" s="97"/>
      <c r="D379" s="62"/>
      <c r="E379" s="61"/>
      <c r="F379" s="62"/>
      <c r="G379" s="62"/>
      <c r="H379" s="62"/>
      <c r="I379" s="62"/>
      <c r="J379" s="62"/>
      <c r="K379" s="98"/>
      <c r="L379" s="50"/>
      <c r="M379" s="99" t="str">
        <f t="shared" si="61"/>
        <v/>
      </c>
      <c r="N379" s="50"/>
      <c r="O379" s="99" t="str">
        <f t="shared" si="62"/>
        <v/>
      </c>
      <c r="P379" s="99" t="str">
        <f t="shared" si="63"/>
        <v/>
      </c>
      <c r="Q379" s="100" t="str">
        <f t="shared" si="56"/>
        <v/>
      </c>
      <c r="R379" s="101"/>
      <c r="S379" s="101"/>
      <c r="T379" s="101"/>
      <c r="U379" s="101"/>
      <c r="V379" s="102">
        <f t="shared" si="64"/>
        <v>0</v>
      </c>
      <c r="W379" s="103">
        <f t="shared" si="57"/>
        <v>0</v>
      </c>
      <c r="X379" s="20"/>
      <c r="Y379" s="26">
        <v>371</v>
      </c>
      <c r="Z379" s="27">
        <f t="shared" si="59"/>
        <v>9999</v>
      </c>
      <c r="AA379" s="27">
        <f t="shared" si="58"/>
        <v>9999</v>
      </c>
      <c r="AB379" s="21"/>
    </row>
    <row r="380" spans="1:28" x14ac:dyDescent="0.2">
      <c r="A380" s="28">
        <f t="shared" si="60"/>
        <v>9999</v>
      </c>
      <c r="B380" s="96">
        <v>372</v>
      </c>
      <c r="C380" s="97"/>
      <c r="D380" s="62"/>
      <c r="E380" s="61"/>
      <c r="F380" s="62"/>
      <c r="G380" s="62"/>
      <c r="H380" s="62"/>
      <c r="I380" s="62"/>
      <c r="J380" s="62"/>
      <c r="K380" s="98"/>
      <c r="L380" s="50"/>
      <c r="M380" s="99" t="str">
        <f t="shared" si="61"/>
        <v/>
      </c>
      <c r="N380" s="50"/>
      <c r="O380" s="99" t="str">
        <f t="shared" si="62"/>
        <v/>
      </c>
      <c r="P380" s="99" t="str">
        <f t="shared" si="63"/>
        <v/>
      </c>
      <c r="Q380" s="100" t="str">
        <f t="shared" si="56"/>
        <v/>
      </c>
      <c r="R380" s="101"/>
      <c r="S380" s="101"/>
      <c r="T380" s="101"/>
      <c r="U380" s="101"/>
      <c r="V380" s="102">
        <f t="shared" si="64"/>
        <v>0</v>
      </c>
      <c r="W380" s="103">
        <f t="shared" si="57"/>
        <v>0</v>
      </c>
      <c r="X380" s="20"/>
      <c r="Y380" s="26">
        <v>372</v>
      </c>
      <c r="Z380" s="27">
        <f t="shared" si="59"/>
        <v>9999</v>
      </c>
      <c r="AA380" s="27">
        <f t="shared" si="58"/>
        <v>9999</v>
      </c>
      <c r="AB380" s="21"/>
    </row>
    <row r="381" spans="1:28" x14ac:dyDescent="0.2">
      <c r="A381" s="28">
        <f t="shared" si="60"/>
        <v>9999</v>
      </c>
      <c r="B381" s="96">
        <v>373</v>
      </c>
      <c r="C381" s="97"/>
      <c r="D381" s="62"/>
      <c r="E381" s="61"/>
      <c r="F381" s="62"/>
      <c r="G381" s="62"/>
      <c r="H381" s="62"/>
      <c r="I381" s="62"/>
      <c r="J381" s="62"/>
      <c r="K381" s="98"/>
      <c r="L381" s="50"/>
      <c r="M381" s="99" t="str">
        <f t="shared" si="61"/>
        <v/>
      </c>
      <c r="N381" s="50"/>
      <c r="O381" s="99" t="str">
        <f t="shared" si="62"/>
        <v/>
      </c>
      <c r="P381" s="99" t="str">
        <f t="shared" si="63"/>
        <v/>
      </c>
      <c r="Q381" s="100" t="str">
        <f t="shared" si="56"/>
        <v/>
      </c>
      <c r="R381" s="101"/>
      <c r="S381" s="101"/>
      <c r="T381" s="101"/>
      <c r="U381" s="101"/>
      <c r="V381" s="102">
        <f t="shared" si="64"/>
        <v>0</v>
      </c>
      <c r="W381" s="103">
        <f t="shared" si="57"/>
        <v>0</v>
      </c>
      <c r="X381" s="20"/>
      <c r="Y381" s="26">
        <v>373</v>
      </c>
      <c r="Z381" s="27">
        <f t="shared" si="59"/>
        <v>9999</v>
      </c>
      <c r="AA381" s="27">
        <f t="shared" si="58"/>
        <v>9999</v>
      </c>
      <c r="AB381" s="21"/>
    </row>
    <row r="382" spans="1:28" x14ac:dyDescent="0.2">
      <c r="A382" s="28">
        <f t="shared" si="60"/>
        <v>9999</v>
      </c>
      <c r="B382" s="96">
        <v>374</v>
      </c>
      <c r="C382" s="97"/>
      <c r="D382" s="62"/>
      <c r="E382" s="61"/>
      <c r="F382" s="62"/>
      <c r="G382" s="62"/>
      <c r="H382" s="62"/>
      <c r="I382" s="62"/>
      <c r="J382" s="62"/>
      <c r="K382" s="98"/>
      <c r="L382" s="50"/>
      <c r="M382" s="99" t="str">
        <f t="shared" si="61"/>
        <v/>
      </c>
      <c r="N382" s="50"/>
      <c r="O382" s="99" t="str">
        <f t="shared" si="62"/>
        <v/>
      </c>
      <c r="P382" s="99" t="str">
        <f t="shared" si="63"/>
        <v/>
      </c>
      <c r="Q382" s="100" t="str">
        <f t="shared" si="56"/>
        <v/>
      </c>
      <c r="R382" s="101"/>
      <c r="S382" s="101"/>
      <c r="T382" s="101"/>
      <c r="U382" s="101"/>
      <c r="V382" s="102">
        <f t="shared" si="64"/>
        <v>0</v>
      </c>
      <c r="W382" s="103">
        <f t="shared" si="57"/>
        <v>0</v>
      </c>
      <c r="X382" s="20"/>
      <c r="Y382" s="26">
        <v>374</v>
      </c>
      <c r="Z382" s="27">
        <f t="shared" si="59"/>
        <v>9999</v>
      </c>
      <c r="AA382" s="27">
        <f t="shared" si="58"/>
        <v>9999</v>
      </c>
      <c r="AB382" s="21"/>
    </row>
    <row r="383" spans="1:28" x14ac:dyDescent="0.2">
      <c r="A383" s="28">
        <f t="shared" si="60"/>
        <v>9999</v>
      </c>
      <c r="B383" s="96">
        <v>375</v>
      </c>
      <c r="C383" s="97"/>
      <c r="D383" s="62"/>
      <c r="E383" s="61"/>
      <c r="F383" s="62"/>
      <c r="G383" s="62"/>
      <c r="H383" s="62"/>
      <c r="I383" s="62"/>
      <c r="J383" s="62"/>
      <c r="K383" s="98"/>
      <c r="L383" s="50"/>
      <c r="M383" s="99" t="str">
        <f t="shared" si="61"/>
        <v/>
      </c>
      <c r="N383" s="50"/>
      <c r="O383" s="99" t="str">
        <f t="shared" si="62"/>
        <v/>
      </c>
      <c r="P383" s="99" t="str">
        <f t="shared" si="63"/>
        <v/>
      </c>
      <c r="Q383" s="100" t="str">
        <f t="shared" si="56"/>
        <v/>
      </c>
      <c r="R383" s="101"/>
      <c r="S383" s="101"/>
      <c r="T383" s="101"/>
      <c r="U383" s="101"/>
      <c r="V383" s="102">
        <f t="shared" si="64"/>
        <v>0</v>
      </c>
      <c r="W383" s="103">
        <f t="shared" si="57"/>
        <v>0</v>
      </c>
      <c r="X383" s="20"/>
      <c r="Y383" s="26">
        <v>375</v>
      </c>
      <c r="Z383" s="27">
        <f t="shared" si="59"/>
        <v>9999</v>
      </c>
      <c r="AA383" s="27">
        <f t="shared" si="58"/>
        <v>9999</v>
      </c>
      <c r="AB383" s="21"/>
    </row>
    <row r="384" spans="1:28" x14ac:dyDescent="0.2">
      <c r="A384" s="28">
        <f t="shared" si="60"/>
        <v>9999</v>
      </c>
      <c r="B384" s="96">
        <v>376</v>
      </c>
      <c r="C384" s="97"/>
      <c r="D384" s="62"/>
      <c r="E384" s="61"/>
      <c r="F384" s="62"/>
      <c r="G384" s="62"/>
      <c r="H384" s="62"/>
      <c r="I384" s="62"/>
      <c r="J384" s="62"/>
      <c r="K384" s="98"/>
      <c r="L384" s="50"/>
      <c r="M384" s="99" t="str">
        <f t="shared" si="61"/>
        <v/>
      </c>
      <c r="N384" s="50"/>
      <c r="O384" s="99" t="str">
        <f t="shared" si="62"/>
        <v/>
      </c>
      <c r="P384" s="99" t="str">
        <f t="shared" si="63"/>
        <v/>
      </c>
      <c r="Q384" s="100" t="str">
        <f t="shared" si="56"/>
        <v/>
      </c>
      <c r="R384" s="101"/>
      <c r="S384" s="101"/>
      <c r="T384" s="101"/>
      <c r="U384" s="101"/>
      <c r="V384" s="102">
        <f t="shared" si="64"/>
        <v>0</v>
      </c>
      <c r="W384" s="103">
        <f t="shared" si="57"/>
        <v>0</v>
      </c>
      <c r="X384" s="20"/>
      <c r="Y384" s="26">
        <v>376</v>
      </c>
      <c r="Z384" s="27">
        <f t="shared" si="59"/>
        <v>9999</v>
      </c>
      <c r="AA384" s="27">
        <f t="shared" si="58"/>
        <v>9999</v>
      </c>
      <c r="AB384" s="21"/>
    </row>
    <row r="385" spans="1:28" x14ac:dyDescent="0.2">
      <c r="A385" s="28">
        <f t="shared" si="60"/>
        <v>9999</v>
      </c>
      <c r="B385" s="96">
        <v>377</v>
      </c>
      <c r="C385" s="97"/>
      <c r="D385" s="62"/>
      <c r="E385" s="61"/>
      <c r="F385" s="62"/>
      <c r="G385" s="62"/>
      <c r="H385" s="62"/>
      <c r="I385" s="62"/>
      <c r="J385" s="62"/>
      <c r="K385" s="98"/>
      <c r="L385" s="50"/>
      <c r="M385" s="99" t="str">
        <f t="shared" si="61"/>
        <v/>
      </c>
      <c r="N385" s="50"/>
      <c r="O385" s="99" t="str">
        <f t="shared" si="62"/>
        <v/>
      </c>
      <c r="P385" s="99" t="str">
        <f t="shared" si="63"/>
        <v/>
      </c>
      <c r="Q385" s="100" t="str">
        <f t="shared" si="56"/>
        <v/>
      </c>
      <c r="R385" s="101"/>
      <c r="S385" s="101"/>
      <c r="T385" s="101"/>
      <c r="U385" s="101"/>
      <c r="V385" s="102">
        <f t="shared" si="64"/>
        <v>0</v>
      </c>
      <c r="W385" s="103">
        <f t="shared" si="57"/>
        <v>0</v>
      </c>
      <c r="X385" s="20"/>
      <c r="Y385" s="26">
        <v>377</v>
      </c>
      <c r="Z385" s="27">
        <f t="shared" si="59"/>
        <v>9999</v>
      </c>
      <c r="AA385" s="27">
        <f t="shared" si="58"/>
        <v>9999</v>
      </c>
      <c r="AB385" s="21"/>
    </row>
    <row r="386" spans="1:28" x14ac:dyDescent="0.2">
      <c r="A386" s="28">
        <f t="shared" si="60"/>
        <v>9999</v>
      </c>
      <c r="B386" s="96">
        <v>378</v>
      </c>
      <c r="C386" s="97"/>
      <c r="D386" s="62"/>
      <c r="E386" s="61"/>
      <c r="F386" s="62"/>
      <c r="G386" s="62"/>
      <c r="H386" s="62"/>
      <c r="I386" s="62"/>
      <c r="J386" s="62"/>
      <c r="K386" s="98"/>
      <c r="L386" s="50"/>
      <c r="M386" s="99" t="str">
        <f t="shared" si="61"/>
        <v/>
      </c>
      <c r="N386" s="50"/>
      <c r="O386" s="99" t="str">
        <f t="shared" si="62"/>
        <v/>
      </c>
      <c r="P386" s="99" t="str">
        <f t="shared" si="63"/>
        <v/>
      </c>
      <c r="Q386" s="100" t="str">
        <f t="shared" si="56"/>
        <v/>
      </c>
      <c r="R386" s="101"/>
      <c r="S386" s="101"/>
      <c r="T386" s="101"/>
      <c r="U386" s="101"/>
      <c r="V386" s="102">
        <f t="shared" si="64"/>
        <v>0</v>
      </c>
      <c r="W386" s="103">
        <f t="shared" si="57"/>
        <v>0</v>
      </c>
      <c r="X386" s="20"/>
      <c r="Y386" s="26">
        <v>378</v>
      </c>
      <c r="Z386" s="27">
        <f t="shared" si="59"/>
        <v>9999</v>
      </c>
      <c r="AA386" s="27">
        <f t="shared" si="58"/>
        <v>9999</v>
      </c>
      <c r="AB386" s="21"/>
    </row>
    <row r="387" spans="1:28" x14ac:dyDescent="0.2">
      <c r="A387" s="28">
        <f t="shared" si="60"/>
        <v>9999</v>
      </c>
      <c r="B387" s="96">
        <v>379</v>
      </c>
      <c r="C387" s="97"/>
      <c r="D387" s="62"/>
      <c r="E387" s="61"/>
      <c r="F387" s="62"/>
      <c r="G387" s="62"/>
      <c r="H387" s="62"/>
      <c r="I387" s="62"/>
      <c r="J387" s="62"/>
      <c r="K387" s="98"/>
      <c r="L387" s="50"/>
      <c r="M387" s="99" t="str">
        <f t="shared" si="61"/>
        <v/>
      </c>
      <c r="N387" s="50"/>
      <c r="O387" s="99" t="str">
        <f t="shared" si="62"/>
        <v/>
      </c>
      <c r="P387" s="99" t="str">
        <f t="shared" si="63"/>
        <v/>
      </c>
      <c r="Q387" s="100" t="str">
        <f t="shared" si="56"/>
        <v/>
      </c>
      <c r="R387" s="101"/>
      <c r="S387" s="101"/>
      <c r="T387" s="101"/>
      <c r="U387" s="101"/>
      <c r="V387" s="102">
        <f t="shared" si="64"/>
        <v>0</v>
      </c>
      <c r="W387" s="103">
        <f t="shared" si="57"/>
        <v>0</v>
      </c>
      <c r="X387" s="20"/>
      <c r="Y387" s="26">
        <v>379</v>
      </c>
      <c r="Z387" s="27">
        <f t="shared" si="59"/>
        <v>9999</v>
      </c>
      <c r="AA387" s="27">
        <f t="shared" si="58"/>
        <v>9999</v>
      </c>
      <c r="AB387" s="21"/>
    </row>
    <row r="388" spans="1:28" x14ac:dyDescent="0.2">
      <c r="A388" s="28">
        <f t="shared" si="60"/>
        <v>9999</v>
      </c>
      <c r="B388" s="96">
        <v>380</v>
      </c>
      <c r="C388" s="97"/>
      <c r="D388" s="62"/>
      <c r="E388" s="61"/>
      <c r="F388" s="62"/>
      <c r="G388" s="62"/>
      <c r="H388" s="62"/>
      <c r="I388" s="62"/>
      <c r="J388" s="62"/>
      <c r="K388" s="98"/>
      <c r="L388" s="50"/>
      <c r="M388" s="99" t="str">
        <f t="shared" si="61"/>
        <v/>
      </c>
      <c r="N388" s="50"/>
      <c r="O388" s="99" t="str">
        <f t="shared" si="62"/>
        <v/>
      </c>
      <c r="P388" s="99" t="str">
        <f t="shared" si="63"/>
        <v/>
      </c>
      <c r="Q388" s="100" t="str">
        <f t="shared" si="56"/>
        <v/>
      </c>
      <c r="R388" s="101"/>
      <c r="S388" s="101"/>
      <c r="T388" s="101"/>
      <c r="U388" s="101"/>
      <c r="V388" s="102">
        <f t="shared" si="64"/>
        <v>0</v>
      </c>
      <c r="W388" s="103">
        <f t="shared" si="57"/>
        <v>0</v>
      </c>
      <c r="X388" s="20"/>
      <c r="Y388" s="26">
        <v>380</v>
      </c>
      <c r="Z388" s="27">
        <f t="shared" si="59"/>
        <v>9999</v>
      </c>
      <c r="AA388" s="27">
        <f t="shared" si="58"/>
        <v>9999</v>
      </c>
      <c r="AB388" s="21"/>
    </row>
    <row r="389" spans="1:28" x14ac:dyDescent="0.2">
      <c r="A389" s="28">
        <f t="shared" si="60"/>
        <v>9999</v>
      </c>
      <c r="B389" s="96">
        <v>381</v>
      </c>
      <c r="C389" s="97"/>
      <c r="D389" s="62"/>
      <c r="E389" s="61"/>
      <c r="F389" s="62"/>
      <c r="G389" s="62"/>
      <c r="H389" s="62"/>
      <c r="I389" s="62"/>
      <c r="J389" s="62"/>
      <c r="K389" s="98"/>
      <c r="L389" s="50"/>
      <c r="M389" s="99" t="str">
        <f t="shared" si="61"/>
        <v/>
      </c>
      <c r="N389" s="50"/>
      <c r="O389" s="99" t="str">
        <f t="shared" si="62"/>
        <v/>
      </c>
      <c r="P389" s="99" t="str">
        <f t="shared" si="63"/>
        <v/>
      </c>
      <c r="Q389" s="100" t="str">
        <f t="shared" si="56"/>
        <v/>
      </c>
      <c r="R389" s="101"/>
      <c r="S389" s="101"/>
      <c r="T389" s="101"/>
      <c r="U389" s="101"/>
      <c r="V389" s="102">
        <f t="shared" si="64"/>
        <v>0</v>
      </c>
      <c r="W389" s="103">
        <f t="shared" si="57"/>
        <v>0</v>
      </c>
      <c r="X389" s="20"/>
      <c r="Y389" s="26">
        <v>381</v>
      </c>
      <c r="Z389" s="27">
        <f t="shared" si="59"/>
        <v>9999</v>
      </c>
      <c r="AA389" s="27">
        <f t="shared" si="58"/>
        <v>9999</v>
      </c>
      <c r="AB389" s="21"/>
    </row>
    <row r="390" spans="1:28" x14ac:dyDescent="0.2">
      <c r="A390" s="28">
        <f t="shared" si="60"/>
        <v>9999</v>
      </c>
      <c r="B390" s="96">
        <v>382</v>
      </c>
      <c r="C390" s="97"/>
      <c r="D390" s="62"/>
      <c r="E390" s="61"/>
      <c r="F390" s="62"/>
      <c r="G390" s="62"/>
      <c r="H390" s="62"/>
      <c r="I390" s="62"/>
      <c r="J390" s="62"/>
      <c r="K390" s="98"/>
      <c r="L390" s="50"/>
      <c r="M390" s="99" t="str">
        <f t="shared" si="61"/>
        <v/>
      </c>
      <c r="N390" s="50"/>
      <c r="O390" s="99" t="str">
        <f t="shared" si="62"/>
        <v/>
      </c>
      <c r="P390" s="99" t="str">
        <f t="shared" si="63"/>
        <v/>
      </c>
      <c r="Q390" s="100" t="str">
        <f t="shared" si="56"/>
        <v/>
      </c>
      <c r="R390" s="101"/>
      <c r="S390" s="101"/>
      <c r="T390" s="101"/>
      <c r="U390" s="101"/>
      <c r="V390" s="102">
        <f t="shared" si="64"/>
        <v>0</v>
      </c>
      <c r="W390" s="103">
        <f t="shared" si="57"/>
        <v>0</v>
      </c>
      <c r="X390" s="20"/>
      <c r="Y390" s="26">
        <v>382</v>
      </c>
      <c r="Z390" s="27">
        <f t="shared" si="59"/>
        <v>9999</v>
      </c>
      <c r="AA390" s="27">
        <f t="shared" si="58"/>
        <v>9999</v>
      </c>
      <c r="AB390" s="21"/>
    </row>
    <row r="391" spans="1:28" x14ac:dyDescent="0.2">
      <c r="A391" s="28">
        <f t="shared" si="60"/>
        <v>9999</v>
      </c>
      <c r="B391" s="96">
        <v>383</v>
      </c>
      <c r="C391" s="97"/>
      <c r="D391" s="62"/>
      <c r="E391" s="61"/>
      <c r="F391" s="62"/>
      <c r="G391" s="62"/>
      <c r="H391" s="62"/>
      <c r="I391" s="62"/>
      <c r="J391" s="62"/>
      <c r="K391" s="98"/>
      <c r="L391" s="50"/>
      <c r="M391" s="99" t="str">
        <f t="shared" si="61"/>
        <v/>
      </c>
      <c r="N391" s="50"/>
      <c r="O391" s="99" t="str">
        <f t="shared" si="62"/>
        <v/>
      </c>
      <c r="P391" s="99" t="str">
        <f t="shared" si="63"/>
        <v/>
      </c>
      <c r="Q391" s="100" t="str">
        <f t="shared" si="56"/>
        <v/>
      </c>
      <c r="R391" s="101"/>
      <c r="S391" s="101"/>
      <c r="T391" s="101"/>
      <c r="U391" s="101"/>
      <c r="V391" s="102">
        <f t="shared" si="64"/>
        <v>0</v>
      </c>
      <c r="W391" s="103">
        <f t="shared" si="57"/>
        <v>0</v>
      </c>
      <c r="X391" s="20"/>
      <c r="Y391" s="26">
        <v>383</v>
      </c>
      <c r="Z391" s="27">
        <f t="shared" si="59"/>
        <v>9999</v>
      </c>
      <c r="AA391" s="27">
        <f t="shared" si="58"/>
        <v>9999</v>
      </c>
      <c r="AB391" s="21"/>
    </row>
    <row r="392" spans="1:28" x14ac:dyDescent="0.2">
      <c r="A392" s="28">
        <f t="shared" si="60"/>
        <v>9999</v>
      </c>
      <c r="B392" s="96">
        <v>384</v>
      </c>
      <c r="C392" s="97"/>
      <c r="D392" s="62"/>
      <c r="E392" s="61"/>
      <c r="F392" s="62"/>
      <c r="G392" s="62"/>
      <c r="H392" s="62"/>
      <c r="I392" s="62"/>
      <c r="J392" s="62"/>
      <c r="K392" s="98"/>
      <c r="L392" s="50"/>
      <c r="M392" s="99" t="str">
        <f t="shared" si="61"/>
        <v/>
      </c>
      <c r="N392" s="50"/>
      <c r="O392" s="99" t="str">
        <f t="shared" si="62"/>
        <v/>
      </c>
      <c r="P392" s="99" t="str">
        <f t="shared" si="63"/>
        <v/>
      </c>
      <c r="Q392" s="100" t="str">
        <f t="shared" si="56"/>
        <v/>
      </c>
      <c r="R392" s="101"/>
      <c r="S392" s="101"/>
      <c r="T392" s="101"/>
      <c r="U392" s="101"/>
      <c r="V392" s="102">
        <f t="shared" si="64"/>
        <v>0</v>
      </c>
      <c r="W392" s="103">
        <f t="shared" si="57"/>
        <v>0</v>
      </c>
      <c r="X392" s="20"/>
      <c r="Y392" s="26">
        <v>384</v>
      </c>
      <c r="Z392" s="27">
        <f t="shared" si="59"/>
        <v>9999</v>
      </c>
      <c r="AA392" s="27">
        <f t="shared" si="58"/>
        <v>9999</v>
      </c>
      <c r="AB392" s="21"/>
    </row>
    <row r="393" spans="1:28" x14ac:dyDescent="0.2">
      <c r="A393" s="28">
        <f t="shared" si="60"/>
        <v>9999</v>
      </c>
      <c r="B393" s="96">
        <v>385</v>
      </c>
      <c r="C393" s="97"/>
      <c r="D393" s="62"/>
      <c r="E393" s="61"/>
      <c r="F393" s="62"/>
      <c r="G393" s="62"/>
      <c r="H393" s="62"/>
      <c r="I393" s="62"/>
      <c r="J393" s="62"/>
      <c r="K393" s="98"/>
      <c r="L393" s="50"/>
      <c r="M393" s="99" t="str">
        <f t="shared" si="61"/>
        <v/>
      </c>
      <c r="N393" s="50"/>
      <c r="O393" s="99" t="str">
        <f t="shared" si="62"/>
        <v/>
      </c>
      <c r="P393" s="99" t="str">
        <f t="shared" si="63"/>
        <v/>
      </c>
      <c r="Q393" s="100" t="str">
        <f t="shared" ref="Q393:Q456" si="65">IF(L393="","",IF(ISERROR(P393/L393),0,P393/L393))</f>
        <v/>
      </c>
      <c r="R393" s="101"/>
      <c r="S393" s="101"/>
      <c r="T393" s="101"/>
      <c r="U393" s="101"/>
      <c r="V393" s="102">
        <f t="shared" si="64"/>
        <v>0</v>
      </c>
      <c r="W393" s="103">
        <f t="shared" si="57"/>
        <v>0</v>
      </c>
      <c r="X393" s="20"/>
      <c r="Y393" s="26">
        <v>385</v>
      </c>
      <c r="Z393" s="27">
        <f t="shared" si="59"/>
        <v>9999</v>
      </c>
      <c r="AA393" s="27">
        <f t="shared" si="58"/>
        <v>9999</v>
      </c>
      <c r="AB393" s="21"/>
    </row>
    <row r="394" spans="1:28" x14ac:dyDescent="0.2">
      <c r="A394" s="28">
        <f t="shared" si="60"/>
        <v>9999</v>
      </c>
      <c r="B394" s="96">
        <v>386</v>
      </c>
      <c r="C394" s="97"/>
      <c r="D394" s="62"/>
      <c r="E394" s="61"/>
      <c r="F394" s="62"/>
      <c r="G394" s="62"/>
      <c r="H394" s="62"/>
      <c r="I394" s="62"/>
      <c r="J394" s="62"/>
      <c r="K394" s="98"/>
      <c r="L394" s="50"/>
      <c r="M394" s="99" t="str">
        <f t="shared" si="61"/>
        <v/>
      </c>
      <c r="N394" s="50"/>
      <c r="O394" s="99" t="str">
        <f t="shared" si="62"/>
        <v/>
      </c>
      <c r="P394" s="99" t="str">
        <f t="shared" si="63"/>
        <v/>
      </c>
      <c r="Q394" s="100" t="str">
        <f t="shared" si="65"/>
        <v/>
      </c>
      <c r="R394" s="101"/>
      <c r="S394" s="101"/>
      <c r="T394" s="101"/>
      <c r="U394" s="101"/>
      <c r="V394" s="102">
        <f t="shared" si="64"/>
        <v>0</v>
      </c>
      <c r="W394" s="103">
        <f t="shared" ref="W394:W457" si="66">IF(ISNUMBER(L394),V394*L394,0)</f>
        <v>0</v>
      </c>
      <c r="X394" s="20"/>
      <c r="Y394" s="26">
        <v>386</v>
      </c>
      <c r="Z394" s="27">
        <f t="shared" si="59"/>
        <v>9999</v>
      </c>
      <c r="AA394" s="27">
        <f t="shared" ref="AA394:AA457" si="67">SMALL($Z$9:$Z$709,Y394)</f>
        <v>9999</v>
      </c>
      <c r="AB394" s="21"/>
    </row>
    <row r="395" spans="1:28" x14ac:dyDescent="0.2">
      <c r="A395" s="28">
        <f t="shared" si="60"/>
        <v>9999</v>
      </c>
      <c r="B395" s="96">
        <v>387</v>
      </c>
      <c r="C395" s="97"/>
      <c r="D395" s="62"/>
      <c r="E395" s="61"/>
      <c r="F395" s="62"/>
      <c r="G395" s="62"/>
      <c r="H395" s="62"/>
      <c r="I395" s="62"/>
      <c r="J395" s="62"/>
      <c r="K395" s="98"/>
      <c r="L395" s="50"/>
      <c r="M395" s="99" t="str">
        <f t="shared" si="61"/>
        <v/>
      </c>
      <c r="N395" s="50"/>
      <c r="O395" s="99" t="str">
        <f t="shared" si="62"/>
        <v/>
      </c>
      <c r="P395" s="99" t="str">
        <f t="shared" si="63"/>
        <v/>
      </c>
      <c r="Q395" s="100" t="str">
        <f t="shared" si="65"/>
        <v/>
      </c>
      <c r="R395" s="101"/>
      <c r="S395" s="101"/>
      <c r="T395" s="101"/>
      <c r="U395" s="101"/>
      <c r="V395" s="102">
        <f t="shared" si="64"/>
        <v>0</v>
      </c>
      <c r="W395" s="103">
        <f t="shared" si="66"/>
        <v>0</v>
      </c>
      <c r="X395" s="20"/>
      <c r="Y395" s="26">
        <v>387</v>
      </c>
      <c r="Z395" s="27">
        <f t="shared" si="59"/>
        <v>9999</v>
      </c>
      <c r="AA395" s="27">
        <f t="shared" si="67"/>
        <v>9999</v>
      </c>
      <c r="AB395" s="21"/>
    </row>
    <row r="396" spans="1:28" x14ac:dyDescent="0.2">
      <c r="A396" s="28">
        <f t="shared" si="60"/>
        <v>9999</v>
      </c>
      <c r="B396" s="96">
        <v>388</v>
      </c>
      <c r="C396" s="97"/>
      <c r="D396" s="62"/>
      <c r="E396" s="61"/>
      <c r="F396" s="62"/>
      <c r="G396" s="62"/>
      <c r="H396" s="62"/>
      <c r="I396" s="62"/>
      <c r="J396" s="62"/>
      <c r="K396" s="98"/>
      <c r="L396" s="50"/>
      <c r="M396" s="99" t="str">
        <f t="shared" si="61"/>
        <v/>
      </c>
      <c r="N396" s="50"/>
      <c r="O396" s="99" t="str">
        <f t="shared" si="62"/>
        <v/>
      </c>
      <c r="P396" s="99" t="str">
        <f t="shared" si="63"/>
        <v/>
      </c>
      <c r="Q396" s="100" t="str">
        <f t="shared" si="65"/>
        <v/>
      </c>
      <c r="R396" s="101"/>
      <c r="S396" s="101"/>
      <c r="T396" s="101"/>
      <c r="U396" s="101"/>
      <c r="V396" s="102">
        <f t="shared" si="64"/>
        <v>0</v>
      </c>
      <c r="W396" s="103">
        <f t="shared" si="66"/>
        <v>0</v>
      </c>
      <c r="X396" s="20"/>
      <c r="Y396" s="26">
        <v>388</v>
      </c>
      <c r="Z396" s="27">
        <f t="shared" si="59"/>
        <v>9999</v>
      </c>
      <c r="AA396" s="27">
        <f t="shared" si="67"/>
        <v>9999</v>
      </c>
      <c r="AB396" s="21"/>
    </row>
    <row r="397" spans="1:28" x14ac:dyDescent="0.2">
      <c r="A397" s="28">
        <f t="shared" si="60"/>
        <v>9999</v>
      </c>
      <c r="B397" s="96">
        <v>389</v>
      </c>
      <c r="C397" s="97"/>
      <c r="D397" s="62"/>
      <c r="E397" s="61"/>
      <c r="F397" s="62"/>
      <c r="G397" s="62"/>
      <c r="H397" s="62"/>
      <c r="I397" s="62"/>
      <c r="J397" s="62"/>
      <c r="K397" s="98"/>
      <c r="L397" s="50"/>
      <c r="M397" s="99" t="str">
        <f t="shared" si="61"/>
        <v/>
      </c>
      <c r="N397" s="50"/>
      <c r="O397" s="99" t="str">
        <f t="shared" si="62"/>
        <v/>
      </c>
      <c r="P397" s="99" t="str">
        <f t="shared" si="63"/>
        <v/>
      </c>
      <c r="Q397" s="100" t="str">
        <f t="shared" si="65"/>
        <v/>
      </c>
      <c r="R397" s="101"/>
      <c r="S397" s="101"/>
      <c r="T397" s="101"/>
      <c r="U397" s="101"/>
      <c r="V397" s="102">
        <f t="shared" si="64"/>
        <v>0</v>
      </c>
      <c r="W397" s="103">
        <f t="shared" si="66"/>
        <v>0</v>
      </c>
      <c r="X397" s="20"/>
      <c r="Y397" s="26">
        <v>389</v>
      </c>
      <c r="Z397" s="27">
        <f t="shared" si="59"/>
        <v>9999</v>
      </c>
      <c r="AA397" s="27">
        <f t="shared" si="67"/>
        <v>9999</v>
      </c>
      <c r="AB397" s="21"/>
    </row>
    <row r="398" spans="1:28" x14ac:dyDescent="0.2">
      <c r="A398" s="28">
        <f t="shared" si="60"/>
        <v>9999</v>
      </c>
      <c r="B398" s="96">
        <v>390</v>
      </c>
      <c r="C398" s="97"/>
      <c r="D398" s="62"/>
      <c r="E398" s="61"/>
      <c r="F398" s="62"/>
      <c r="G398" s="62"/>
      <c r="H398" s="62"/>
      <c r="I398" s="62"/>
      <c r="J398" s="62"/>
      <c r="K398" s="98"/>
      <c r="L398" s="50"/>
      <c r="M398" s="99" t="str">
        <f t="shared" si="61"/>
        <v/>
      </c>
      <c r="N398" s="50"/>
      <c r="O398" s="99" t="str">
        <f t="shared" si="62"/>
        <v/>
      </c>
      <c r="P398" s="99" t="str">
        <f t="shared" si="63"/>
        <v/>
      </c>
      <c r="Q398" s="100" t="str">
        <f t="shared" si="65"/>
        <v/>
      </c>
      <c r="R398" s="101"/>
      <c r="S398" s="101"/>
      <c r="T398" s="101"/>
      <c r="U398" s="101"/>
      <c r="V398" s="102">
        <f t="shared" si="64"/>
        <v>0</v>
      </c>
      <c r="W398" s="103">
        <f t="shared" si="66"/>
        <v>0</v>
      </c>
      <c r="X398" s="20"/>
      <c r="Y398" s="26">
        <v>390</v>
      </c>
      <c r="Z398" s="27">
        <f t="shared" si="59"/>
        <v>9999</v>
      </c>
      <c r="AA398" s="27">
        <f t="shared" si="67"/>
        <v>9999</v>
      </c>
      <c r="AB398" s="21"/>
    </row>
    <row r="399" spans="1:28" x14ac:dyDescent="0.2">
      <c r="A399" s="28">
        <f t="shared" si="60"/>
        <v>9999</v>
      </c>
      <c r="B399" s="96">
        <v>391</v>
      </c>
      <c r="C399" s="97"/>
      <c r="D399" s="62"/>
      <c r="E399" s="61"/>
      <c r="F399" s="62"/>
      <c r="G399" s="62"/>
      <c r="H399" s="62"/>
      <c r="I399" s="62"/>
      <c r="J399" s="62"/>
      <c r="K399" s="98"/>
      <c r="L399" s="50"/>
      <c r="M399" s="99" t="str">
        <f t="shared" si="61"/>
        <v/>
      </c>
      <c r="N399" s="50"/>
      <c r="O399" s="99" t="str">
        <f t="shared" si="62"/>
        <v/>
      </c>
      <c r="P399" s="99" t="str">
        <f t="shared" si="63"/>
        <v/>
      </c>
      <c r="Q399" s="100" t="str">
        <f t="shared" si="65"/>
        <v/>
      </c>
      <c r="R399" s="101"/>
      <c r="S399" s="101"/>
      <c r="T399" s="101"/>
      <c r="U399" s="101"/>
      <c r="V399" s="102">
        <f t="shared" si="64"/>
        <v>0</v>
      </c>
      <c r="W399" s="103">
        <f t="shared" si="66"/>
        <v>0</v>
      </c>
      <c r="X399" s="20"/>
      <c r="Y399" s="26">
        <v>391</v>
      </c>
      <c r="Z399" s="27">
        <f t="shared" si="59"/>
        <v>9999</v>
      </c>
      <c r="AA399" s="27">
        <f t="shared" si="67"/>
        <v>9999</v>
      </c>
      <c r="AB399" s="21"/>
    </row>
    <row r="400" spans="1:28" x14ac:dyDescent="0.2">
      <c r="A400" s="28">
        <f t="shared" si="60"/>
        <v>9999</v>
      </c>
      <c r="B400" s="96">
        <v>392</v>
      </c>
      <c r="C400" s="97"/>
      <c r="D400" s="62"/>
      <c r="E400" s="61"/>
      <c r="F400" s="62"/>
      <c r="G400" s="62"/>
      <c r="H400" s="62"/>
      <c r="I400" s="62"/>
      <c r="J400" s="62"/>
      <c r="K400" s="98"/>
      <c r="L400" s="50"/>
      <c r="M400" s="99" t="str">
        <f t="shared" si="61"/>
        <v/>
      </c>
      <c r="N400" s="50"/>
      <c r="O400" s="99" t="str">
        <f t="shared" si="62"/>
        <v/>
      </c>
      <c r="P400" s="99" t="str">
        <f t="shared" si="63"/>
        <v/>
      </c>
      <c r="Q400" s="100" t="str">
        <f t="shared" si="65"/>
        <v/>
      </c>
      <c r="R400" s="101"/>
      <c r="S400" s="101"/>
      <c r="T400" s="101"/>
      <c r="U400" s="101"/>
      <c r="V400" s="102">
        <f t="shared" si="64"/>
        <v>0</v>
      </c>
      <c r="W400" s="103">
        <f t="shared" si="66"/>
        <v>0</v>
      </c>
      <c r="X400" s="20"/>
      <c r="Y400" s="26">
        <v>392</v>
      </c>
      <c r="Z400" s="27">
        <f t="shared" si="59"/>
        <v>9999</v>
      </c>
      <c r="AA400" s="27">
        <f t="shared" si="67"/>
        <v>9999</v>
      </c>
      <c r="AB400" s="21"/>
    </row>
    <row r="401" spans="1:28" x14ac:dyDescent="0.2">
      <c r="A401" s="28">
        <f t="shared" si="60"/>
        <v>9999</v>
      </c>
      <c r="B401" s="96">
        <v>393</v>
      </c>
      <c r="C401" s="97"/>
      <c r="D401" s="62"/>
      <c r="E401" s="61"/>
      <c r="F401" s="62"/>
      <c r="G401" s="62"/>
      <c r="H401" s="62"/>
      <c r="I401" s="62"/>
      <c r="J401" s="62"/>
      <c r="K401" s="98"/>
      <c r="L401" s="50"/>
      <c r="M401" s="99" t="str">
        <f t="shared" si="61"/>
        <v/>
      </c>
      <c r="N401" s="50"/>
      <c r="O401" s="99" t="str">
        <f t="shared" si="62"/>
        <v/>
      </c>
      <c r="P401" s="99" t="str">
        <f t="shared" si="63"/>
        <v/>
      </c>
      <c r="Q401" s="100" t="str">
        <f t="shared" si="65"/>
        <v/>
      </c>
      <c r="R401" s="101"/>
      <c r="S401" s="101"/>
      <c r="T401" s="101"/>
      <c r="U401" s="101"/>
      <c r="V401" s="102">
        <f t="shared" si="64"/>
        <v>0</v>
      </c>
      <c r="W401" s="103">
        <f t="shared" si="66"/>
        <v>0</v>
      </c>
      <c r="X401" s="20"/>
      <c r="Y401" s="26">
        <v>393</v>
      </c>
      <c r="Z401" s="27">
        <f t="shared" si="59"/>
        <v>9999</v>
      </c>
      <c r="AA401" s="27">
        <f t="shared" si="67"/>
        <v>9999</v>
      </c>
      <c r="AB401" s="21"/>
    </row>
    <row r="402" spans="1:28" x14ac:dyDescent="0.2">
      <c r="A402" s="28">
        <f t="shared" si="60"/>
        <v>9999</v>
      </c>
      <c r="B402" s="96">
        <v>394</v>
      </c>
      <c r="C402" s="97"/>
      <c r="D402" s="62"/>
      <c r="E402" s="61"/>
      <c r="F402" s="62"/>
      <c r="G402" s="62"/>
      <c r="H402" s="62"/>
      <c r="I402" s="62"/>
      <c r="J402" s="62"/>
      <c r="K402" s="98"/>
      <c r="L402" s="50"/>
      <c r="M402" s="99" t="str">
        <f t="shared" si="61"/>
        <v/>
      </c>
      <c r="N402" s="50"/>
      <c r="O402" s="99" t="str">
        <f t="shared" si="62"/>
        <v/>
      </c>
      <c r="P402" s="99" t="str">
        <f t="shared" si="63"/>
        <v/>
      </c>
      <c r="Q402" s="100" t="str">
        <f t="shared" si="65"/>
        <v/>
      </c>
      <c r="R402" s="101"/>
      <c r="S402" s="101"/>
      <c r="T402" s="101"/>
      <c r="U402" s="101"/>
      <c r="V402" s="102">
        <f t="shared" si="64"/>
        <v>0</v>
      </c>
      <c r="W402" s="103">
        <f t="shared" si="66"/>
        <v>0</v>
      </c>
      <c r="X402" s="20"/>
      <c r="Y402" s="26">
        <v>394</v>
      </c>
      <c r="Z402" s="27">
        <f t="shared" si="59"/>
        <v>9999</v>
      </c>
      <c r="AA402" s="27">
        <f t="shared" si="67"/>
        <v>9999</v>
      </c>
      <c r="AB402" s="21"/>
    </row>
    <row r="403" spans="1:28" x14ac:dyDescent="0.2">
      <c r="A403" s="28">
        <f t="shared" si="60"/>
        <v>9999</v>
      </c>
      <c r="B403" s="96">
        <v>395</v>
      </c>
      <c r="C403" s="97"/>
      <c r="D403" s="62"/>
      <c r="E403" s="61"/>
      <c r="F403" s="62"/>
      <c r="G403" s="62"/>
      <c r="H403" s="62"/>
      <c r="I403" s="62"/>
      <c r="J403" s="62"/>
      <c r="K403" s="98"/>
      <c r="L403" s="50"/>
      <c r="M403" s="99" t="str">
        <f t="shared" si="61"/>
        <v/>
      </c>
      <c r="N403" s="50"/>
      <c r="O403" s="99" t="str">
        <f t="shared" si="62"/>
        <v/>
      </c>
      <c r="P403" s="99" t="str">
        <f t="shared" si="63"/>
        <v/>
      </c>
      <c r="Q403" s="100" t="str">
        <f t="shared" si="65"/>
        <v/>
      </c>
      <c r="R403" s="101"/>
      <c r="S403" s="101"/>
      <c r="T403" s="101"/>
      <c r="U403" s="101"/>
      <c r="V403" s="102">
        <f t="shared" si="64"/>
        <v>0</v>
      </c>
      <c r="W403" s="103">
        <f t="shared" si="66"/>
        <v>0</v>
      </c>
      <c r="X403" s="20"/>
      <c r="Y403" s="26">
        <v>395</v>
      </c>
      <c r="Z403" s="27">
        <f t="shared" si="59"/>
        <v>9999</v>
      </c>
      <c r="AA403" s="27">
        <f t="shared" si="67"/>
        <v>9999</v>
      </c>
      <c r="AB403" s="21"/>
    </row>
    <row r="404" spans="1:28" x14ac:dyDescent="0.2">
      <c r="A404" s="28">
        <f t="shared" si="60"/>
        <v>9999</v>
      </c>
      <c r="B404" s="96">
        <v>396</v>
      </c>
      <c r="C404" s="97"/>
      <c r="D404" s="62"/>
      <c r="E404" s="61"/>
      <c r="F404" s="62"/>
      <c r="G404" s="62"/>
      <c r="H404" s="62"/>
      <c r="I404" s="62"/>
      <c r="J404" s="62"/>
      <c r="K404" s="98"/>
      <c r="L404" s="50"/>
      <c r="M404" s="99" t="str">
        <f t="shared" si="61"/>
        <v/>
      </c>
      <c r="N404" s="50"/>
      <c r="O404" s="99" t="str">
        <f t="shared" si="62"/>
        <v/>
      </c>
      <c r="P404" s="99" t="str">
        <f t="shared" si="63"/>
        <v/>
      </c>
      <c r="Q404" s="100" t="str">
        <f t="shared" si="65"/>
        <v/>
      </c>
      <c r="R404" s="101"/>
      <c r="S404" s="101"/>
      <c r="T404" s="101"/>
      <c r="U404" s="101"/>
      <c r="V404" s="102">
        <f t="shared" si="64"/>
        <v>0</v>
      </c>
      <c r="W404" s="103">
        <f t="shared" si="66"/>
        <v>0</v>
      </c>
      <c r="X404" s="20"/>
      <c r="Y404" s="26">
        <v>396</v>
      </c>
      <c r="Z404" s="27">
        <f t="shared" si="59"/>
        <v>9999</v>
      </c>
      <c r="AA404" s="27">
        <f t="shared" si="67"/>
        <v>9999</v>
      </c>
      <c r="AB404" s="21"/>
    </row>
    <row r="405" spans="1:28" x14ac:dyDescent="0.2">
      <c r="A405" s="28">
        <f t="shared" si="60"/>
        <v>9999</v>
      </c>
      <c r="B405" s="96">
        <v>397</v>
      </c>
      <c r="C405" s="97"/>
      <c r="D405" s="62"/>
      <c r="E405" s="61"/>
      <c r="F405" s="62"/>
      <c r="G405" s="62"/>
      <c r="H405" s="62"/>
      <c r="I405" s="62"/>
      <c r="J405" s="62"/>
      <c r="K405" s="98"/>
      <c r="L405" s="50"/>
      <c r="M405" s="99" t="str">
        <f t="shared" si="61"/>
        <v/>
      </c>
      <c r="N405" s="50"/>
      <c r="O405" s="99" t="str">
        <f t="shared" si="62"/>
        <v/>
      </c>
      <c r="P405" s="99" t="str">
        <f t="shared" si="63"/>
        <v/>
      </c>
      <c r="Q405" s="100" t="str">
        <f t="shared" si="65"/>
        <v/>
      </c>
      <c r="R405" s="101"/>
      <c r="S405" s="101"/>
      <c r="T405" s="101"/>
      <c r="U405" s="101"/>
      <c r="V405" s="102">
        <f t="shared" si="64"/>
        <v>0</v>
      </c>
      <c r="W405" s="103">
        <f t="shared" si="66"/>
        <v>0</v>
      </c>
      <c r="X405" s="20"/>
      <c r="Y405" s="26">
        <v>397</v>
      </c>
      <c r="Z405" s="27">
        <f t="shared" ref="Z405:Z468" si="68">IF(AND($AD$3="code ok",U405&lt;&gt;0),ROW(),9999)</f>
        <v>9999</v>
      </c>
      <c r="AA405" s="27">
        <f t="shared" si="67"/>
        <v>9999</v>
      </c>
      <c r="AB405" s="21"/>
    </row>
    <row r="406" spans="1:28" x14ac:dyDescent="0.2">
      <c r="A406" s="28">
        <f t="shared" si="60"/>
        <v>9999</v>
      </c>
      <c r="B406" s="96">
        <v>398</v>
      </c>
      <c r="C406" s="97"/>
      <c r="D406" s="62"/>
      <c r="E406" s="61"/>
      <c r="F406" s="62"/>
      <c r="G406" s="62"/>
      <c r="H406" s="62"/>
      <c r="I406" s="62"/>
      <c r="J406" s="62"/>
      <c r="K406" s="98"/>
      <c r="L406" s="50"/>
      <c r="M406" s="99" t="str">
        <f t="shared" si="61"/>
        <v/>
      </c>
      <c r="N406" s="50"/>
      <c r="O406" s="99" t="str">
        <f t="shared" si="62"/>
        <v/>
      </c>
      <c r="P406" s="99" t="str">
        <f t="shared" si="63"/>
        <v/>
      </c>
      <c r="Q406" s="100" t="str">
        <f t="shared" si="65"/>
        <v/>
      </c>
      <c r="R406" s="101"/>
      <c r="S406" s="101"/>
      <c r="T406" s="101"/>
      <c r="U406" s="101"/>
      <c r="V406" s="102">
        <f t="shared" si="64"/>
        <v>0</v>
      </c>
      <c r="W406" s="103">
        <f t="shared" si="66"/>
        <v>0</v>
      </c>
      <c r="X406" s="20"/>
      <c r="Y406" s="26">
        <v>398</v>
      </c>
      <c r="Z406" s="27">
        <f t="shared" si="68"/>
        <v>9999</v>
      </c>
      <c r="AA406" s="27">
        <f t="shared" si="67"/>
        <v>9999</v>
      </c>
      <c r="AB406" s="21"/>
    </row>
    <row r="407" spans="1:28" x14ac:dyDescent="0.2">
      <c r="A407" s="28">
        <f t="shared" si="60"/>
        <v>9999</v>
      </c>
      <c r="B407" s="96">
        <v>399</v>
      </c>
      <c r="C407" s="97"/>
      <c r="D407" s="62"/>
      <c r="E407" s="61"/>
      <c r="F407" s="62"/>
      <c r="G407" s="62"/>
      <c r="H407" s="62"/>
      <c r="I407" s="62"/>
      <c r="J407" s="62"/>
      <c r="K407" s="98"/>
      <c r="L407" s="50"/>
      <c r="M407" s="99" t="str">
        <f t="shared" si="61"/>
        <v/>
      </c>
      <c r="N407" s="50"/>
      <c r="O407" s="99" t="str">
        <f t="shared" si="62"/>
        <v/>
      </c>
      <c r="P407" s="99" t="str">
        <f t="shared" si="63"/>
        <v/>
      </c>
      <c r="Q407" s="100" t="str">
        <f t="shared" si="65"/>
        <v/>
      </c>
      <c r="R407" s="101"/>
      <c r="S407" s="101"/>
      <c r="T407" s="101"/>
      <c r="U407" s="101"/>
      <c r="V407" s="102">
        <f t="shared" si="64"/>
        <v>0</v>
      </c>
      <c r="W407" s="103">
        <f t="shared" si="66"/>
        <v>0</v>
      </c>
      <c r="X407" s="20"/>
      <c r="Y407" s="26">
        <v>399</v>
      </c>
      <c r="Z407" s="27">
        <f t="shared" si="68"/>
        <v>9999</v>
      </c>
      <c r="AA407" s="27">
        <f t="shared" si="67"/>
        <v>9999</v>
      </c>
      <c r="AB407" s="21"/>
    </row>
    <row r="408" spans="1:28" x14ac:dyDescent="0.2">
      <c r="A408" s="28">
        <f t="shared" si="60"/>
        <v>9999</v>
      </c>
      <c r="B408" s="96">
        <v>400</v>
      </c>
      <c r="C408" s="97"/>
      <c r="D408" s="62"/>
      <c r="E408" s="61"/>
      <c r="F408" s="62"/>
      <c r="G408" s="62"/>
      <c r="H408" s="62"/>
      <c r="I408" s="62"/>
      <c r="J408" s="62"/>
      <c r="K408" s="98"/>
      <c r="L408" s="50"/>
      <c r="M408" s="99" t="str">
        <f t="shared" si="61"/>
        <v/>
      </c>
      <c r="N408" s="50"/>
      <c r="O408" s="99" t="str">
        <f t="shared" si="62"/>
        <v/>
      </c>
      <c r="P408" s="99" t="str">
        <f t="shared" si="63"/>
        <v/>
      </c>
      <c r="Q408" s="100" t="str">
        <f t="shared" si="65"/>
        <v/>
      </c>
      <c r="R408" s="101"/>
      <c r="S408" s="101"/>
      <c r="T408" s="101"/>
      <c r="U408" s="101"/>
      <c r="V408" s="102">
        <f t="shared" si="64"/>
        <v>0</v>
      </c>
      <c r="W408" s="103">
        <f t="shared" si="66"/>
        <v>0</v>
      </c>
      <c r="X408" s="20"/>
      <c r="Y408" s="26">
        <v>400</v>
      </c>
      <c r="Z408" s="27">
        <f t="shared" si="68"/>
        <v>9999</v>
      </c>
      <c r="AA408" s="27">
        <f t="shared" si="67"/>
        <v>9999</v>
      </c>
      <c r="AB408" s="21"/>
    </row>
    <row r="409" spans="1:28" x14ac:dyDescent="0.2">
      <c r="A409" s="28">
        <f t="shared" si="60"/>
        <v>9999</v>
      </c>
      <c r="B409" s="96">
        <v>401</v>
      </c>
      <c r="C409" s="97"/>
      <c r="D409" s="62"/>
      <c r="E409" s="61"/>
      <c r="F409" s="62"/>
      <c r="G409" s="62"/>
      <c r="H409" s="62"/>
      <c r="I409" s="62"/>
      <c r="J409" s="62"/>
      <c r="K409" s="98"/>
      <c r="L409" s="50"/>
      <c r="M409" s="99" t="str">
        <f t="shared" si="61"/>
        <v/>
      </c>
      <c r="N409" s="50"/>
      <c r="O409" s="99" t="str">
        <f t="shared" si="62"/>
        <v/>
      </c>
      <c r="P409" s="99" t="str">
        <f t="shared" si="63"/>
        <v/>
      </c>
      <c r="Q409" s="100" t="str">
        <f t="shared" si="65"/>
        <v/>
      </c>
      <c r="R409" s="101"/>
      <c r="S409" s="101"/>
      <c r="T409" s="101"/>
      <c r="U409" s="101"/>
      <c r="V409" s="102">
        <f t="shared" si="64"/>
        <v>0</v>
      </c>
      <c r="W409" s="103">
        <f t="shared" si="66"/>
        <v>0</v>
      </c>
      <c r="X409" s="20"/>
      <c r="Y409" s="26">
        <v>401</v>
      </c>
      <c r="Z409" s="27">
        <f t="shared" si="68"/>
        <v>9999</v>
      </c>
      <c r="AA409" s="27">
        <f t="shared" si="67"/>
        <v>9999</v>
      </c>
      <c r="AB409" s="21"/>
    </row>
    <row r="410" spans="1:28" x14ac:dyDescent="0.2">
      <c r="A410" s="28">
        <f t="shared" si="60"/>
        <v>9999</v>
      </c>
      <c r="B410" s="96">
        <v>402</v>
      </c>
      <c r="C410" s="97"/>
      <c r="D410" s="62"/>
      <c r="E410" s="61"/>
      <c r="F410" s="62"/>
      <c r="G410" s="62"/>
      <c r="H410" s="62"/>
      <c r="I410" s="62"/>
      <c r="J410" s="62"/>
      <c r="K410" s="98"/>
      <c r="L410" s="50"/>
      <c r="M410" s="99" t="str">
        <f t="shared" si="61"/>
        <v/>
      </c>
      <c r="N410" s="50"/>
      <c r="O410" s="99" t="str">
        <f t="shared" si="62"/>
        <v/>
      </c>
      <c r="P410" s="99" t="str">
        <f t="shared" si="63"/>
        <v/>
      </c>
      <c r="Q410" s="100" t="str">
        <f t="shared" si="65"/>
        <v/>
      </c>
      <c r="R410" s="101"/>
      <c r="S410" s="101"/>
      <c r="T410" s="101"/>
      <c r="U410" s="101"/>
      <c r="V410" s="102">
        <f t="shared" si="64"/>
        <v>0</v>
      </c>
      <c r="W410" s="103">
        <f t="shared" si="66"/>
        <v>0</v>
      </c>
      <c r="X410" s="20"/>
      <c r="Y410" s="26">
        <v>402</v>
      </c>
      <c r="Z410" s="27">
        <f t="shared" si="68"/>
        <v>9999</v>
      </c>
      <c r="AA410" s="27">
        <f t="shared" si="67"/>
        <v>9999</v>
      </c>
      <c r="AB410" s="21"/>
    </row>
    <row r="411" spans="1:28" x14ac:dyDescent="0.2">
      <c r="A411" s="28">
        <f t="shared" si="60"/>
        <v>9999</v>
      </c>
      <c r="B411" s="96">
        <v>403</v>
      </c>
      <c r="C411" s="97"/>
      <c r="D411" s="62"/>
      <c r="E411" s="61"/>
      <c r="F411" s="62"/>
      <c r="G411" s="62"/>
      <c r="H411" s="62"/>
      <c r="I411" s="62"/>
      <c r="J411" s="62"/>
      <c r="K411" s="98"/>
      <c r="L411" s="50"/>
      <c r="M411" s="99" t="str">
        <f t="shared" si="61"/>
        <v/>
      </c>
      <c r="N411" s="50"/>
      <c r="O411" s="99" t="str">
        <f t="shared" si="62"/>
        <v/>
      </c>
      <c r="P411" s="99" t="str">
        <f t="shared" si="63"/>
        <v/>
      </c>
      <c r="Q411" s="100" t="str">
        <f t="shared" si="65"/>
        <v/>
      </c>
      <c r="R411" s="101"/>
      <c r="S411" s="101"/>
      <c r="T411" s="101"/>
      <c r="U411" s="101"/>
      <c r="V411" s="102">
        <f t="shared" si="64"/>
        <v>0</v>
      </c>
      <c r="W411" s="103">
        <f t="shared" si="66"/>
        <v>0</v>
      </c>
      <c r="X411" s="20"/>
      <c r="Y411" s="26">
        <v>403</v>
      </c>
      <c r="Z411" s="27">
        <f t="shared" si="68"/>
        <v>9999</v>
      </c>
      <c r="AA411" s="27">
        <f t="shared" si="67"/>
        <v>9999</v>
      </c>
      <c r="AB411" s="21"/>
    </row>
    <row r="412" spans="1:28" x14ac:dyDescent="0.2">
      <c r="A412" s="28">
        <f t="shared" si="60"/>
        <v>9999</v>
      </c>
      <c r="B412" s="96">
        <v>404</v>
      </c>
      <c r="C412" s="97"/>
      <c r="D412" s="62"/>
      <c r="E412" s="61"/>
      <c r="F412" s="62"/>
      <c r="G412" s="62"/>
      <c r="H412" s="62"/>
      <c r="I412" s="62"/>
      <c r="J412" s="62"/>
      <c r="K412" s="98"/>
      <c r="L412" s="50"/>
      <c r="M412" s="99" t="str">
        <f t="shared" si="61"/>
        <v/>
      </c>
      <c r="N412" s="50"/>
      <c r="O412" s="99" t="str">
        <f t="shared" si="62"/>
        <v/>
      </c>
      <c r="P412" s="99" t="str">
        <f t="shared" si="63"/>
        <v/>
      </c>
      <c r="Q412" s="100" t="str">
        <f t="shared" si="65"/>
        <v/>
      </c>
      <c r="R412" s="101"/>
      <c r="S412" s="101"/>
      <c r="T412" s="101"/>
      <c r="U412" s="101"/>
      <c r="V412" s="102">
        <f t="shared" si="64"/>
        <v>0</v>
      </c>
      <c r="W412" s="103">
        <f t="shared" si="66"/>
        <v>0</v>
      </c>
      <c r="X412" s="20"/>
      <c r="Y412" s="26">
        <v>404</v>
      </c>
      <c r="Z412" s="27">
        <f t="shared" si="68"/>
        <v>9999</v>
      </c>
      <c r="AA412" s="27">
        <f t="shared" si="67"/>
        <v>9999</v>
      </c>
      <c r="AB412" s="21"/>
    </row>
    <row r="413" spans="1:28" x14ac:dyDescent="0.2">
      <c r="A413" s="28">
        <f t="shared" si="60"/>
        <v>9999</v>
      </c>
      <c r="B413" s="96">
        <v>405</v>
      </c>
      <c r="C413" s="97"/>
      <c r="D413" s="62"/>
      <c r="E413" s="61"/>
      <c r="F413" s="62"/>
      <c r="G413" s="62"/>
      <c r="H413" s="62"/>
      <c r="I413" s="62"/>
      <c r="J413" s="62"/>
      <c r="K413" s="98"/>
      <c r="L413" s="50"/>
      <c r="M413" s="99" t="str">
        <f t="shared" si="61"/>
        <v/>
      </c>
      <c r="N413" s="50"/>
      <c r="O413" s="99" t="str">
        <f t="shared" si="62"/>
        <v/>
      </c>
      <c r="P413" s="99" t="str">
        <f t="shared" si="63"/>
        <v/>
      </c>
      <c r="Q413" s="100" t="str">
        <f t="shared" si="65"/>
        <v/>
      </c>
      <c r="R413" s="101"/>
      <c r="S413" s="101"/>
      <c r="T413" s="101"/>
      <c r="U413" s="101"/>
      <c r="V413" s="102">
        <f t="shared" si="64"/>
        <v>0</v>
      </c>
      <c r="W413" s="103">
        <f t="shared" si="66"/>
        <v>0</v>
      </c>
      <c r="X413" s="20"/>
      <c r="Y413" s="26">
        <v>405</v>
      </c>
      <c r="Z413" s="27">
        <f t="shared" si="68"/>
        <v>9999</v>
      </c>
      <c r="AA413" s="27">
        <f t="shared" si="67"/>
        <v>9999</v>
      </c>
      <c r="AB413" s="21"/>
    </row>
    <row r="414" spans="1:28" x14ac:dyDescent="0.2">
      <c r="A414" s="28">
        <f t="shared" si="60"/>
        <v>9999</v>
      </c>
      <c r="B414" s="96">
        <v>406</v>
      </c>
      <c r="C414" s="97"/>
      <c r="D414" s="62"/>
      <c r="E414" s="61"/>
      <c r="F414" s="62"/>
      <c r="G414" s="62"/>
      <c r="H414" s="62"/>
      <c r="I414" s="62"/>
      <c r="J414" s="62"/>
      <c r="K414" s="98"/>
      <c r="L414" s="50"/>
      <c r="M414" s="99" t="str">
        <f t="shared" si="61"/>
        <v/>
      </c>
      <c r="N414" s="50"/>
      <c r="O414" s="99" t="str">
        <f t="shared" si="62"/>
        <v/>
      </c>
      <c r="P414" s="99" t="str">
        <f t="shared" si="63"/>
        <v/>
      </c>
      <c r="Q414" s="100" t="str">
        <f t="shared" si="65"/>
        <v/>
      </c>
      <c r="R414" s="101"/>
      <c r="S414" s="101"/>
      <c r="T414" s="101"/>
      <c r="U414" s="101"/>
      <c r="V414" s="102">
        <f t="shared" si="64"/>
        <v>0</v>
      </c>
      <c r="W414" s="103">
        <f t="shared" si="66"/>
        <v>0</v>
      </c>
      <c r="X414" s="20"/>
      <c r="Y414" s="26">
        <v>406</v>
      </c>
      <c r="Z414" s="27">
        <f t="shared" si="68"/>
        <v>9999</v>
      </c>
      <c r="AA414" s="27">
        <f t="shared" si="67"/>
        <v>9999</v>
      </c>
      <c r="AB414" s="21"/>
    </row>
    <row r="415" spans="1:28" x14ac:dyDescent="0.2">
      <c r="A415" s="28">
        <f t="shared" si="60"/>
        <v>9999</v>
      </c>
      <c r="B415" s="96">
        <v>407</v>
      </c>
      <c r="C415" s="97"/>
      <c r="D415" s="62"/>
      <c r="E415" s="61"/>
      <c r="F415" s="62"/>
      <c r="G415" s="62"/>
      <c r="H415" s="62"/>
      <c r="I415" s="62"/>
      <c r="J415" s="62"/>
      <c r="K415" s="98"/>
      <c r="L415" s="50"/>
      <c r="M415" s="99" t="str">
        <f t="shared" si="61"/>
        <v/>
      </c>
      <c r="N415" s="50"/>
      <c r="O415" s="99" t="str">
        <f t="shared" si="62"/>
        <v/>
      </c>
      <c r="P415" s="99" t="str">
        <f t="shared" si="63"/>
        <v/>
      </c>
      <c r="Q415" s="100" t="str">
        <f t="shared" si="65"/>
        <v/>
      </c>
      <c r="R415" s="101"/>
      <c r="S415" s="101"/>
      <c r="T415" s="101"/>
      <c r="U415" s="101"/>
      <c r="V415" s="102">
        <f t="shared" si="64"/>
        <v>0</v>
      </c>
      <c r="W415" s="103">
        <f t="shared" si="66"/>
        <v>0</v>
      </c>
      <c r="X415" s="20"/>
      <c r="Y415" s="26">
        <v>407</v>
      </c>
      <c r="Z415" s="27">
        <f t="shared" si="68"/>
        <v>9999</v>
      </c>
      <c r="AA415" s="27">
        <f t="shared" si="67"/>
        <v>9999</v>
      </c>
      <c r="AB415" s="21"/>
    </row>
    <row r="416" spans="1:28" x14ac:dyDescent="0.2">
      <c r="A416" s="28">
        <f t="shared" si="60"/>
        <v>9999</v>
      </c>
      <c r="B416" s="96">
        <v>408</v>
      </c>
      <c r="C416" s="97"/>
      <c r="D416" s="62"/>
      <c r="E416" s="61"/>
      <c r="F416" s="62"/>
      <c r="G416" s="62"/>
      <c r="H416" s="62"/>
      <c r="I416" s="62"/>
      <c r="J416" s="62"/>
      <c r="K416" s="98"/>
      <c r="L416" s="50"/>
      <c r="M416" s="99" t="str">
        <f t="shared" si="61"/>
        <v/>
      </c>
      <c r="N416" s="50"/>
      <c r="O416" s="99" t="str">
        <f t="shared" si="62"/>
        <v/>
      </c>
      <c r="P416" s="99" t="str">
        <f t="shared" si="63"/>
        <v/>
      </c>
      <c r="Q416" s="100" t="str">
        <f t="shared" si="65"/>
        <v/>
      </c>
      <c r="R416" s="101"/>
      <c r="S416" s="101"/>
      <c r="T416" s="101"/>
      <c r="U416" s="101"/>
      <c r="V416" s="102">
        <f t="shared" si="64"/>
        <v>0</v>
      </c>
      <c r="W416" s="103">
        <f t="shared" si="66"/>
        <v>0</v>
      </c>
      <c r="X416" s="20"/>
      <c r="Y416" s="26">
        <v>408</v>
      </c>
      <c r="Z416" s="27">
        <f t="shared" si="68"/>
        <v>9999</v>
      </c>
      <c r="AA416" s="27">
        <f t="shared" si="67"/>
        <v>9999</v>
      </c>
      <c r="AB416" s="21"/>
    </row>
    <row r="417" spans="1:28" x14ac:dyDescent="0.2">
      <c r="A417" s="28">
        <f t="shared" ref="A417:A480" si="69">Z417</f>
        <v>9999</v>
      </c>
      <c r="B417" s="96">
        <v>409</v>
      </c>
      <c r="C417" s="97"/>
      <c r="D417" s="62"/>
      <c r="E417" s="61"/>
      <c r="F417" s="62"/>
      <c r="G417" s="62"/>
      <c r="H417" s="62"/>
      <c r="I417" s="62"/>
      <c r="J417" s="62"/>
      <c r="K417" s="98"/>
      <c r="L417" s="50"/>
      <c r="M417" s="99" t="str">
        <f t="shared" ref="M417:M480" si="70">IF(L417="","",IF(ISNUMBER(L417),L417*(1+K417),0))</f>
        <v/>
      </c>
      <c r="N417" s="50"/>
      <c r="O417" s="99" t="str">
        <f t="shared" ref="O417:O480" si="71">IF(N417="","",IF(ISNUMBER(N417),N417*(1+K417),0))</f>
        <v/>
      </c>
      <c r="P417" s="99" t="str">
        <f t="shared" ref="P417:P480" si="72">IF(L417="","",IF(ISERROR(N417-L417),0,N417-L417))</f>
        <v/>
      </c>
      <c r="Q417" s="100" t="str">
        <f t="shared" si="65"/>
        <v/>
      </c>
      <c r="R417" s="101"/>
      <c r="S417" s="101"/>
      <c r="T417" s="101"/>
      <c r="U417" s="101"/>
      <c r="V417" s="102">
        <f t="shared" ref="V417:V480" si="73">S417+T417-U417</f>
        <v>0</v>
      </c>
      <c r="W417" s="103">
        <f t="shared" si="66"/>
        <v>0</v>
      </c>
      <c r="X417" s="20"/>
      <c r="Y417" s="26">
        <v>409</v>
      </c>
      <c r="Z417" s="27">
        <f t="shared" si="68"/>
        <v>9999</v>
      </c>
      <c r="AA417" s="27">
        <f t="shared" si="67"/>
        <v>9999</v>
      </c>
      <c r="AB417" s="21"/>
    </row>
    <row r="418" spans="1:28" x14ac:dyDescent="0.2">
      <c r="A418" s="28">
        <f t="shared" si="69"/>
        <v>9999</v>
      </c>
      <c r="B418" s="96">
        <v>410</v>
      </c>
      <c r="C418" s="97"/>
      <c r="D418" s="62"/>
      <c r="E418" s="61"/>
      <c r="F418" s="62"/>
      <c r="G418" s="62"/>
      <c r="H418" s="62"/>
      <c r="I418" s="62"/>
      <c r="J418" s="62"/>
      <c r="K418" s="98"/>
      <c r="L418" s="50"/>
      <c r="M418" s="99" t="str">
        <f t="shared" si="70"/>
        <v/>
      </c>
      <c r="N418" s="50"/>
      <c r="O418" s="99" t="str">
        <f t="shared" si="71"/>
        <v/>
      </c>
      <c r="P418" s="99" t="str">
        <f t="shared" si="72"/>
        <v/>
      </c>
      <c r="Q418" s="100" t="str">
        <f t="shared" si="65"/>
        <v/>
      </c>
      <c r="R418" s="101"/>
      <c r="S418" s="101"/>
      <c r="T418" s="101"/>
      <c r="U418" s="101"/>
      <c r="V418" s="102">
        <f t="shared" si="73"/>
        <v>0</v>
      </c>
      <c r="W418" s="103">
        <f t="shared" si="66"/>
        <v>0</v>
      </c>
      <c r="X418" s="20"/>
      <c r="Y418" s="26">
        <v>410</v>
      </c>
      <c r="Z418" s="27">
        <f t="shared" si="68"/>
        <v>9999</v>
      </c>
      <c r="AA418" s="27">
        <f t="shared" si="67"/>
        <v>9999</v>
      </c>
      <c r="AB418" s="21"/>
    </row>
    <row r="419" spans="1:28" x14ac:dyDescent="0.2">
      <c r="A419" s="28">
        <f t="shared" si="69"/>
        <v>9999</v>
      </c>
      <c r="B419" s="96">
        <v>411</v>
      </c>
      <c r="C419" s="97"/>
      <c r="D419" s="62"/>
      <c r="E419" s="61"/>
      <c r="F419" s="62"/>
      <c r="G419" s="62"/>
      <c r="H419" s="62"/>
      <c r="I419" s="62"/>
      <c r="J419" s="62"/>
      <c r="K419" s="98"/>
      <c r="L419" s="50"/>
      <c r="M419" s="99" t="str">
        <f t="shared" si="70"/>
        <v/>
      </c>
      <c r="N419" s="50"/>
      <c r="O419" s="99" t="str">
        <f t="shared" si="71"/>
        <v/>
      </c>
      <c r="P419" s="99" t="str">
        <f t="shared" si="72"/>
        <v/>
      </c>
      <c r="Q419" s="100" t="str">
        <f t="shared" si="65"/>
        <v/>
      </c>
      <c r="R419" s="101"/>
      <c r="S419" s="101"/>
      <c r="T419" s="101"/>
      <c r="U419" s="101"/>
      <c r="V419" s="102">
        <f t="shared" si="73"/>
        <v>0</v>
      </c>
      <c r="W419" s="103">
        <f t="shared" si="66"/>
        <v>0</v>
      </c>
      <c r="X419" s="20"/>
      <c r="Y419" s="26">
        <v>411</v>
      </c>
      <c r="Z419" s="27">
        <f t="shared" si="68"/>
        <v>9999</v>
      </c>
      <c r="AA419" s="27">
        <f t="shared" si="67"/>
        <v>9999</v>
      </c>
      <c r="AB419" s="21"/>
    </row>
    <row r="420" spans="1:28" x14ac:dyDescent="0.2">
      <c r="A420" s="28">
        <f t="shared" si="69"/>
        <v>9999</v>
      </c>
      <c r="B420" s="96">
        <v>412</v>
      </c>
      <c r="C420" s="97"/>
      <c r="D420" s="62"/>
      <c r="E420" s="61"/>
      <c r="F420" s="62"/>
      <c r="G420" s="62"/>
      <c r="H420" s="62"/>
      <c r="I420" s="62"/>
      <c r="J420" s="62"/>
      <c r="K420" s="98"/>
      <c r="L420" s="50"/>
      <c r="M420" s="99" t="str">
        <f t="shared" si="70"/>
        <v/>
      </c>
      <c r="N420" s="50"/>
      <c r="O420" s="99" t="str">
        <f t="shared" si="71"/>
        <v/>
      </c>
      <c r="P420" s="99" t="str">
        <f t="shared" si="72"/>
        <v/>
      </c>
      <c r="Q420" s="100" t="str">
        <f t="shared" si="65"/>
        <v/>
      </c>
      <c r="R420" s="101"/>
      <c r="S420" s="101"/>
      <c r="T420" s="101"/>
      <c r="U420" s="101"/>
      <c r="V420" s="102">
        <f t="shared" si="73"/>
        <v>0</v>
      </c>
      <c r="W420" s="103">
        <f t="shared" si="66"/>
        <v>0</v>
      </c>
      <c r="X420" s="20"/>
      <c r="Y420" s="26">
        <v>412</v>
      </c>
      <c r="Z420" s="27">
        <f t="shared" si="68"/>
        <v>9999</v>
      </c>
      <c r="AA420" s="27">
        <f t="shared" si="67"/>
        <v>9999</v>
      </c>
      <c r="AB420" s="21"/>
    </row>
    <row r="421" spans="1:28" x14ac:dyDescent="0.2">
      <c r="A421" s="28">
        <f t="shared" si="69"/>
        <v>9999</v>
      </c>
      <c r="B421" s="96">
        <v>413</v>
      </c>
      <c r="C421" s="97"/>
      <c r="D421" s="62"/>
      <c r="E421" s="61"/>
      <c r="F421" s="62"/>
      <c r="G421" s="62"/>
      <c r="H421" s="62"/>
      <c r="I421" s="62"/>
      <c r="J421" s="62"/>
      <c r="K421" s="98"/>
      <c r="L421" s="50"/>
      <c r="M421" s="99" t="str">
        <f t="shared" si="70"/>
        <v/>
      </c>
      <c r="N421" s="50"/>
      <c r="O421" s="99" t="str">
        <f t="shared" si="71"/>
        <v/>
      </c>
      <c r="P421" s="99" t="str">
        <f t="shared" si="72"/>
        <v/>
      </c>
      <c r="Q421" s="100" t="str">
        <f t="shared" si="65"/>
        <v/>
      </c>
      <c r="R421" s="101"/>
      <c r="S421" s="101"/>
      <c r="T421" s="101"/>
      <c r="U421" s="101"/>
      <c r="V421" s="102">
        <f t="shared" si="73"/>
        <v>0</v>
      </c>
      <c r="W421" s="103">
        <f t="shared" si="66"/>
        <v>0</v>
      </c>
      <c r="X421" s="20"/>
      <c r="Y421" s="26">
        <v>413</v>
      </c>
      <c r="Z421" s="27">
        <f t="shared" si="68"/>
        <v>9999</v>
      </c>
      <c r="AA421" s="27">
        <f t="shared" si="67"/>
        <v>9999</v>
      </c>
      <c r="AB421" s="21"/>
    </row>
    <row r="422" spans="1:28" x14ac:dyDescent="0.2">
      <c r="A422" s="28">
        <f t="shared" si="69"/>
        <v>9999</v>
      </c>
      <c r="B422" s="96">
        <v>414</v>
      </c>
      <c r="C422" s="97"/>
      <c r="D422" s="62"/>
      <c r="E422" s="61"/>
      <c r="F422" s="62"/>
      <c r="G422" s="62"/>
      <c r="H422" s="62"/>
      <c r="I422" s="62"/>
      <c r="J422" s="62"/>
      <c r="K422" s="98"/>
      <c r="L422" s="50"/>
      <c r="M422" s="99" t="str">
        <f t="shared" si="70"/>
        <v/>
      </c>
      <c r="N422" s="50"/>
      <c r="O422" s="99" t="str">
        <f t="shared" si="71"/>
        <v/>
      </c>
      <c r="P422" s="99" t="str">
        <f t="shared" si="72"/>
        <v/>
      </c>
      <c r="Q422" s="100" t="str">
        <f t="shared" si="65"/>
        <v/>
      </c>
      <c r="R422" s="101"/>
      <c r="S422" s="101"/>
      <c r="T422" s="101"/>
      <c r="U422" s="101"/>
      <c r="V422" s="102">
        <f t="shared" si="73"/>
        <v>0</v>
      </c>
      <c r="W422" s="103">
        <f t="shared" si="66"/>
        <v>0</v>
      </c>
      <c r="X422" s="20"/>
      <c r="Y422" s="26">
        <v>414</v>
      </c>
      <c r="Z422" s="27">
        <f t="shared" si="68"/>
        <v>9999</v>
      </c>
      <c r="AA422" s="27">
        <f t="shared" si="67"/>
        <v>9999</v>
      </c>
      <c r="AB422" s="21"/>
    </row>
    <row r="423" spans="1:28" x14ac:dyDescent="0.2">
      <c r="A423" s="28">
        <f t="shared" si="69"/>
        <v>9999</v>
      </c>
      <c r="B423" s="96">
        <v>415</v>
      </c>
      <c r="C423" s="97"/>
      <c r="D423" s="62"/>
      <c r="E423" s="61"/>
      <c r="F423" s="62"/>
      <c r="G423" s="62"/>
      <c r="H423" s="62"/>
      <c r="I423" s="62"/>
      <c r="J423" s="62"/>
      <c r="K423" s="98"/>
      <c r="L423" s="50"/>
      <c r="M423" s="99" t="str">
        <f t="shared" si="70"/>
        <v/>
      </c>
      <c r="N423" s="50"/>
      <c r="O423" s="99" t="str">
        <f t="shared" si="71"/>
        <v/>
      </c>
      <c r="P423" s="99" t="str">
        <f t="shared" si="72"/>
        <v/>
      </c>
      <c r="Q423" s="100" t="str">
        <f t="shared" si="65"/>
        <v/>
      </c>
      <c r="R423" s="101"/>
      <c r="S423" s="101"/>
      <c r="T423" s="101"/>
      <c r="U423" s="101"/>
      <c r="V423" s="102">
        <f t="shared" si="73"/>
        <v>0</v>
      </c>
      <c r="W423" s="103">
        <f t="shared" si="66"/>
        <v>0</v>
      </c>
      <c r="X423" s="20"/>
      <c r="Y423" s="26">
        <v>415</v>
      </c>
      <c r="Z423" s="27">
        <f t="shared" si="68"/>
        <v>9999</v>
      </c>
      <c r="AA423" s="27">
        <f t="shared" si="67"/>
        <v>9999</v>
      </c>
      <c r="AB423" s="21"/>
    </row>
    <row r="424" spans="1:28" x14ac:dyDescent="0.2">
      <c r="A424" s="28">
        <f t="shared" si="69"/>
        <v>9999</v>
      </c>
      <c r="B424" s="96">
        <v>416</v>
      </c>
      <c r="C424" s="97"/>
      <c r="D424" s="62"/>
      <c r="E424" s="61"/>
      <c r="F424" s="62"/>
      <c r="G424" s="62"/>
      <c r="H424" s="62"/>
      <c r="I424" s="62"/>
      <c r="J424" s="62"/>
      <c r="K424" s="98"/>
      <c r="L424" s="50"/>
      <c r="M424" s="99" t="str">
        <f t="shared" si="70"/>
        <v/>
      </c>
      <c r="N424" s="50"/>
      <c r="O424" s="99" t="str">
        <f t="shared" si="71"/>
        <v/>
      </c>
      <c r="P424" s="99" t="str">
        <f t="shared" si="72"/>
        <v/>
      </c>
      <c r="Q424" s="100" t="str">
        <f t="shared" si="65"/>
        <v/>
      </c>
      <c r="R424" s="101"/>
      <c r="S424" s="101"/>
      <c r="T424" s="101"/>
      <c r="U424" s="101"/>
      <c r="V424" s="102">
        <f t="shared" si="73"/>
        <v>0</v>
      </c>
      <c r="W424" s="103">
        <f t="shared" si="66"/>
        <v>0</v>
      </c>
      <c r="X424" s="20"/>
      <c r="Y424" s="26">
        <v>416</v>
      </c>
      <c r="Z424" s="27">
        <f t="shared" si="68"/>
        <v>9999</v>
      </c>
      <c r="AA424" s="27">
        <f t="shared" si="67"/>
        <v>9999</v>
      </c>
      <c r="AB424" s="21"/>
    </row>
    <row r="425" spans="1:28" x14ac:dyDescent="0.2">
      <c r="A425" s="28">
        <f t="shared" si="69"/>
        <v>9999</v>
      </c>
      <c r="B425" s="96">
        <v>417</v>
      </c>
      <c r="C425" s="97"/>
      <c r="D425" s="62"/>
      <c r="E425" s="61"/>
      <c r="F425" s="62"/>
      <c r="G425" s="62"/>
      <c r="H425" s="62"/>
      <c r="I425" s="62"/>
      <c r="J425" s="62"/>
      <c r="K425" s="98"/>
      <c r="L425" s="50"/>
      <c r="M425" s="99" t="str">
        <f t="shared" si="70"/>
        <v/>
      </c>
      <c r="N425" s="50"/>
      <c r="O425" s="99" t="str">
        <f t="shared" si="71"/>
        <v/>
      </c>
      <c r="P425" s="99" t="str">
        <f t="shared" si="72"/>
        <v/>
      </c>
      <c r="Q425" s="100" t="str">
        <f t="shared" si="65"/>
        <v/>
      </c>
      <c r="R425" s="101"/>
      <c r="S425" s="101"/>
      <c r="T425" s="101"/>
      <c r="U425" s="101"/>
      <c r="V425" s="102">
        <f t="shared" si="73"/>
        <v>0</v>
      </c>
      <c r="W425" s="103">
        <f t="shared" si="66"/>
        <v>0</v>
      </c>
      <c r="X425" s="20"/>
      <c r="Y425" s="26">
        <v>417</v>
      </c>
      <c r="Z425" s="27">
        <f t="shared" si="68"/>
        <v>9999</v>
      </c>
      <c r="AA425" s="27">
        <f t="shared" si="67"/>
        <v>9999</v>
      </c>
      <c r="AB425" s="21"/>
    </row>
    <row r="426" spans="1:28" x14ac:dyDescent="0.2">
      <c r="A426" s="28">
        <f t="shared" si="69"/>
        <v>9999</v>
      </c>
      <c r="B426" s="96">
        <v>418</v>
      </c>
      <c r="C426" s="97"/>
      <c r="D426" s="62"/>
      <c r="E426" s="61"/>
      <c r="F426" s="62"/>
      <c r="G426" s="62"/>
      <c r="H426" s="62"/>
      <c r="I426" s="62"/>
      <c r="J426" s="62"/>
      <c r="K426" s="98"/>
      <c r="L426" s="50"/>
      <c r="M426" s="99" t="str">
        <f t="shared" si="70"/>
        <v/>
      </c>
      <c r="N426" s="50"/>
      <c r="O426" s="99" t="str">
        <f t="shared" si="71"/>
        <v/>
      </c>
      <c r="P426" s="99" t="str">
        <f t="shared" si="72"/>
        <v/>
      </c>
      <c r="Q426" s="100" t="str">
        <f t="shared" si="65"/>
        <v/>
      </c>
      <c r="R426" s="101"/>
      <c r="S426" s="101"/>
      <c r="T426" s="101"/>
      <c r="U426" s="101"/>
      <c r="V426" s="102">
        <f t="shared" si="73"/>
        <v>0</v>
      </c>
      <c r="W426" s="103">
        <f t="shared" si="66"/>
        <v>0</v>
      </c>
      <c r="X426" s="20"/>
      <c r="Y426" s="26">
        <v>418</v>
      </c>
      <c r="Z426" s="27">
        <f t="shared" si="68"/>
        <v>9999</v>
      </c>
      <c r="AA426" s="27">
        <f t="shared" si="67"/>
        <v>9999</v>
      </c>
      <c r="AB426" s="21"/>
    </row>
    <row r="427" spans="1:28" x14ac:dyDescent="0.2">
      <c r="A427" s="28">
        <f t="shared" si="69"/>
        <v>9999</v>
      </c>
      <c r="B427" s="96">
        <v>419</v>
      </c>
      <c r="C427" s="97"/>
      <c r="D427" s="62"/>
      <c r="E427" s="61"/>
      <c r="F427" s="62"/>
      <c r="G427" s="62"/>
      <c r="H427" s="62"/>
      <c r="I427" s="62"/>
      <c r="J427" s="62"/>
      <c r="K427" s="98"/>
      <c r="L427" s="50"/>
      <c r="M427" s="99" t="str">
        <f t="shared" si="70"/>
        <v/>
      </c>
      <c r="N427" s="50"/>
      <c r="O427" s="99" t="str">
        <f t="shared" si="71"/>
        <v/>
      </c>
      <c r="P427" s="99" t="str">
        <f t="shared" si="72"/>
        <v/>
      </c>
      <c r="Q427" s="100" t="str">
        <f t="shared" si="65"/>
        <v/>
      </c>
      <c r="R427" s="101"/>
      <c r="S427" s="101"/>
      <c r="T427" s="101"/>
      <c r="U427" s="101"/>
      <c r="V427" s="102">
        <f t="shared" si="73"/>
        <v>0</v>
      </c>
      <c r="W427" s="103">
        <f t="shared" si="66"/>
        <v>0</v>
      </c>
      <c r="X427" s="20"/>
      <c r="Y427" s="26">
        <v>419</v>
      </c>
      <c r="Z427" s="27">
        <f t="shared" si="68"/>
        <v>9999</v>
      </c>
      <c r="AA427" s="27">
        <f t="shared" si="67"/>
        <v>9999</v>
      </c>
      <c r="AB427" s="21"/>
    </row>
    <row r="428" spans="1:28" x14ac:dyDescent="0.2">
      <c r="A428" s="28">
        <f t="shared" si="69"/>
        <v>9999</v>
      </c>
      <c r="B428" s="96">
        <v>420</v>
      </c>
      <c r="C428" s="97"/>
      <c r="D428" s="62"/>
      <c r="E428" s="61"/>
      <c r="F428" s="62"/>
      <c r="G428" s="62"/>
      <c r="H428" s="62"/>
      <c r="I428" s="62"/>
      <c r="J428" s="62"/>
      <c r="K428" s="98"/>
      <c r="L428" s="50"/>
      <c r="M428" s="99" t="str">
        <f t="shared" si="70"/>
        <v/>
      </c>
      <c r="N428" s="50"/>
      <c r="O428" s="99" t="str">
        <f t="shared" si="71"/>
        <v/>
      </c>
      <c r="P428" s="99" t="str">
        <f t="shared" si="72"/>
        <v/>
      </c>
      <c r="Q428" s="100" t="str">
        <f t="shared" si="65"/>
        <v/>
      </c>
      <c r="R428" s="101"/>
      <c r="S428" s="101"/>
      <c r="T428" s="101"/>
      <c r="U428" s="101"/>
      <c r="V428" s="102">
        <f t="shared" si="73"/>
        <v>0</v>
      </c>
      <c r="W428" s="103">
        <f t="shared" si="66"/>
        <v>0</v>
      </c>
      <c r="X428" s="20"/>
      <c r="Y428" s="26">
        <v>420</v>
      </c>
      <c r="Z428" s="27">
        <f t="shared" si="68"/>
        <v>9999</v>
      </c>
      <c r="AA428" s="27">
        <f t="shared" si="67"/>
        <v>9999</v>
      </c>
      <c r="AB428" s="21"/>
    </row>
    <row r="429" spans="1:28" x14ac:dyDescent="0.2">
      <c r="A429" s="28">
        <f t="shared" si="69"/>
        <v>9999</v>
      </c>
      <c r="B429" s="96">
        <v>421</v>
      </c>
      <c r="C429" s="97"/>
      <c r="D429" s="62"/>
      <c r="E429" s="61"/>
      <c r="F429" s="62"/>
      <c r="G429" s="62"/>
      <c r="H429" s="62"/>
      <c r="I429" s="62"/>
      <c r="J429" s="62"/>
      <c r="K429" s="98"/>
      <c r="L429" s="50"/>
      <c r="M429" s="99" t="str">
        <f t="shared" si="70"/>
        <v/>
      </c>
      <c r="N429" s="50"/>
      <c r="O429" s="99" t="str">
        <f t="shared" si="71"/>
        <v/>
      </c>
      <c r="P429" s="99" t="str">
        <f t="shared" si="72"/>
        <v/>
      </c>
      <c r="Q429" s="100" t="str">
        <f t="shared" si="65"/>
        <v/>
      </c>
      <c r="R429" s="101"/>
      <c r="S429" s="101"/>
      <c r="T429" s="101"/>
      <c r="U429" s="101"/>
      <c r="V429" s="102">
        <f t="shared" si="73"/>
        <v>0</v>
      </c>
      <c r="W429" s="103">
        <f t="shared" si="66"/>
        <v>0</v>
      </c>
      <c r="X429" s="20"/>
      <c r="Y429" s="26">
        <v>421</v>
      </c>
      <c r="Z429" s="27">
        <f t="shared" si="68"/>
        <v>9999</v>
      </c>
      <c r="AA429" s="27">
        <f t="shared" si="67"/>
        <v>9999</v>
      </c>
      <c r="AB429" s="21"/>
    </row>
    <row r="430" spans="1:28" x14ac:dyDescent="0.2">
      <c r="A430" s="28">
        <f t="shared" si="69"/>
        <v>9999</v>
      </c>
      <c r="B430" s="96">
        <v>422</v>
      </c>
      <c r="C430" s="97"/>
      <c r="D430" s="62"/>
      <c r="E430" s="61"/>
      <c r="F430" s="62"/>
      <c r="G430" s="62"/>
      <c r="H430" s="62"/>
      <c r="I430" s="62"/>
      <c r="J430" s="62"/>
      <c r="K430" s="98"/>
      <c r="L430" s="50"/>
      <c r="M430" s="99" t="str">
        <f t="shared" si="70"/>
        <v/>
      </c>
      <c r="N430" s="50"/>
      <c r="O430" s="99" t="str">
        <f t="shared" si="71"/>
        <v/>
      </c>
      <c r="P430" s="99" t="str">
        <f t="shared" si="72"/>
        <v/>
      </c>
      <c r="Q430" s="100" t="str">
        <f t="shared" si="65"/>
        <v/>
      </c>
      <c r="R430" s="101"/>
      <c r="S430" s="101"/>
      <c r="T430" s="101"/>
      <c r="U430" s="101"/>
      <c r="V430" s="102">
        <f t="shared" si="73"/>
        <v>0</v>
      </c>
      <c r="W430" s="103">
        <f t="shared" si="66"/>
        <v>0</v>
      </c>
      <c r="X430" s="20"/>
      <c r="Y430" s="26">
        <v>422</v>
      </c>
      <c r="Z430" s="27">
        <f t="shared" si="68"/>
        <v>9999</v>
      </c>
      <c r="AA430" s="27">
        <f t="shared" si="67"/>
        <v>9999</v>
      </c>
      <c r="AB430" s="21"/>
    </row>
    <row r="431" spans="1:28" x14ac:dyDescent="0.2">
      <c r="A431" s="28">
        <f t="shared" si="69"/>
        <v>9999</v>
      </c>
      <c r="B431" s="96">
        <v>423</v>
      </c>
      <c r="C431" s="97"/>
      <c r="D431" s="62"/>
      <c r="E431" s="61"/>
      <c r="F431" s="62"/>
      <c r="G431" s="62"/>
      <c r="H431" s="62"/>
      <c r="I431" s="62"/>
      <c r="J431" s="62"/>
      <c r="K431" s="98"/>
      <c r="L431" s="50"/>
      <c r="M431" s="99" t="str">
        <f t="shared" si="70"/>
        <v/>
      </c>
      <c r="N431" s="50"/>
      <c r="O431" s="99" t="str">
        <f t="shared" si="71"/>
        <v/>
      </c>
      <c r="P431" s="99" t="str">
        <f t="shared" si="72"/>
        <v/>
      </c>
      <c r="Q431" s="100" t="str">
        <f t="shared" si="65"/>
        <v/>
      </c>
      <c r="R431" s="101"/>
      <c r="S431" s="101"/>
      <c r="T431" s="101"/>
      <c r="U431" s="101"/>
      <c r="V431" s="102">
        <f t="shared" si="73"/>
        <v>0</v>
      </c>
      <c r="W431" s="103">
        <f t="shared" si="66"/>
        <v>0</v>
      </c>
      <c r="X431" s="20"/>
      <c r="Y431" s="26">
        <v>423</v>
      </c>
      <c r="Z431" s="27">
        <f t="shared" si="68"/>
        <v>9999</v>
      </c>
      <c r="AA431" s="27">
        <f t="shared" si="67"/>
        <v>9999</v>
      </c>
      <c r="AB431" s="21"/>
    </row>
    <row r="432" spans="1:28" x14ac:dyDescent="0.2">
      <c r="A432" s="28">
        <f t="shared" si="69"/>
        <v>9999</v>
      </c>
      <c r="B432" s="96">
        <v>424</v>
      </c>
      <c r="C432" s="97"/>
      <c r="D432" s="62"/>
      <c r="E432" s="61"/>
      <c r="F432" s="62"/>
      <c r="G432" s="62"/>
      <c r="H432" s="62"/>
      <c r="I432" s="62"/>
      <c r="J432" s="62"/>
      <c r="K432" s="98"/>
      <c r="L432" s="50"/>
      <c r="M432" s="99" t="str">
        <f t="shared" si="70"/>
        <v/>
      </c>
      <c r="N432" s="50"/>
      <c r="O432" s="99" t="str">
        <f t="shared" si="71"/>
        <v/>
      </c>
      <c r="P432" s="99" t="str">
        <f t="shared" si="72"/>
        <v/>
      </c>
      <c r="Q432" s="100" t="str">
        <f t="shared" si="65"/>
        <v/>
      </c>
      <c r="R432" s="101"/>
      <c r="S432" s="101"/>
      <c r="T432" s="101"/>
      <c r="U432" s="101"/>
      <c r="V432" s="102">
        <f t="shared" si="73"/>
        <v>0</v>
      </c>
      <c r="W432" s="103">
        <f t="shared" si="66"/>
        <v>0</v>
      </c>
      <c r="X432" s="20"/>
      <c r="Y432" s="26">
        <v>424</v>
      </c>
      <c r="Z432" s="27">
        <f t="shared" si="68"/>
        <v>9999</v>
      </c>
      <c r="AA432" s="27">
        <f t="shared" si="67"/>
        <v>9999</v>
      </c>
      <c r="AB432" s="21"/>
    </row>
    <row r="433" spans="1:28" x14ac:dyDescent="0.2">
      <c r="A433" s="28">
        <f t="shared" si="69"/>
        <v>9999</v>
      </c>
      <c r="B433" s="96">
        <v>425</v>
      </c>
      <c r="C433" s="97"/>
      <c r="D433" s="62"/>
      <c r="E433" s="61"/>
      <c r="F433" s="62"/>
      <c r="G433" s="62"/>
      <c r="H433" s="62"/>
      <c r="I433" s="62"/>
      <c r="J433" s="62"/>
      <c r="K433" s="98"/>
      <c r="L433" s="50"/>
      <c r="M433" s="99" t="str">
        <f t="shared" si="70"/>
        <v/>
      </c>
      <c r="N433" s="50"/>
      <c r="O433" s="99" t="str">
        <f t="shared" si="71"/>
        <v/>
      </c>
      <c r="P433" s="99" t="str">
        <f t="shared" si="72"/>
        <v/>
      </c>
      <c r="Q433" s="100" t="str">
        <f t="shared" si="65"/>
        <v/>
      </c>
      <c r="R433" s="101"/>
      <c r="S433" s="101"/>
      <c r="T433" s="101"/>
      <c r="U433" s="101"/>
      <c r="V433" s="102">
        <f t="shared" si="73"/>
        <v>0</v>
      </c>
      <c r="W433" s="103">
        <f t="shared" si="66"/>
        <v>0</v>
      </c>
      <c r="X433" s="20"/>
      <c r="Y433" s="26">
        <v>425</v>
      </c>
      <c r="Z433" s="27">
        <f t="shared" si="68"/>
        <v>9999</v>
      </c>
      <c r="AA433" s="27">
        <f t="shared" si="67"/>
        <v>9999</v>
      </c>
      <c r="AB433" s="21"/>
    </row>
    <row r="434" spans="1:28" x14ac:dyDescent="0.2">
      <c r="A434" s="28">
        <f t="shared" si="69"/>
        <v>9999</v>
      </c>
      <c r="B434" s="96">
        <v>426</v>
      </c>
      <c r="C434" s="97"/>
      <c r="D434" s="62"/>
      <c r="E434" s="61"/>
      <c r="F434" s="62"/>
      <c r="G434" s="62"/>
      <c r="H434" s="62"/>
      <c r="I434" s="62"/>
      <c r="J434" s="62"/>
      <c r="K434" s="98"/>
      <c r="L434" s="50"/>
      <c r="M434" s="99" t="str">
        <f t="shared" si="70"/>
        <v/>
      </c>
      <c r="N434" s="50"/>
      <c r="O434" s="99" t="str">
        <f t="shared" si="71"/>
        <v/>
      </c>
      <c r="P434" s="99" t="str">
        <f t="shared" si="72"/>
        <v/>
      </c>
      <c r="Q434" s="100" t="str">
        <f t="shared" si="65"/>
        <v/>
      </c>
      <c r="R434" s="101"/>
      <c r="S434" s="101"/>
      <c r="T434" s="101"/>
      <c r="U434" s="101"/>
      <c r="V434" s="102">
        <f t="shared" si="73"/>
        <v>0</v>
      </c>
      <c r="W434" s="103">
        <f t="shared" si="66"/>
        <v>0</v>
      </c>
      <c r="X434" s="20"/>
      <c r="Y434" s="26">
        <v>426</v>
      </c>
      <c r="Z434" s="27">
        <f t="shared" si="68"/>
        <v>9999</v>
      </c>
      <c r="AA434" s="27">
        <f t="shared" si="67"/>
        <v>9999</v>
      </c>
      <c r="AB434" s="21"/>
    </row>
    <row r="435" spans="1:28" x14ac:dyDescent="0.2">
      <c r="A435" s="28">
        <f t="shared" si="69"/>
        <v>9999</v>
      </c>
      <c r="B435" s="96">
        <v>427</v>
      </c>
      <c r="C435" s="97"/>
      <c r="D435" s="62"/>
      <c r="E435" s="61"/>
      <c r="F435" s="62"/>
      <c r="G435" s="62"/>
      <c r="H435" s="62"/>
      <c r="I435" s="62"/>
      <c r="J435" s="62"/>
      <c r="K435" s="98"/>
      <c r="L435" s="50"/>
      <c r="M435" s="99" t="str">
        <f t="shared" si="70"/>
        <v/>
      </c>
      <c r="N435" s="50"/>
      <c r="O435" s="99" t="str">
        <f t="shared" si="71"/>
        <v/>
      </c>
      <c r="P435" s="99" t="str">
        <f t="shared" si="72"/>
        <v/>
      </c>
      <c r="Q435" s="100" t="str">
        <f t="shared" si="65"/>
        <v/>
      </c>
      <c r="R435" s="101"/>
      <c r="S435" s="101"/>
      <c r="T435" s="101"/>
      <c r="U435" s="101"/>
      <c r="V435" s="102">
        <f t="shared" si="73"/>
        <v>0</v>
      </c>
      <c r="W435" s="103">
        <f t="shared" si="66"/>
        <v>0</v>
      </c>
      <c r="X435" s="20"/>
      <c r="Y435" s="26">
        <v>427</v>
      </c>
      <c r="Z435" s="27">
        <f t="shared" si="68"/>
        <v>9999</v>
      </c>
      <c r="AA435" s="27">
        <f t="shared" si="67"/>
        <v>9999</v>
      </c>
      <c r="AB435" s="21"/>
    </row>
    <row r="436" spans="1:28" x14ac:dyDescent="0.2">
      <c r="A436" s="28">
        <f t="shared" si="69"/>
        <v>9999</v>
      </c>
      <c r="B436" s="96">
        <v>428</v>
      </c>
      <c r="C436" s="97"/>
      <c r="D436" s="62"/>
      <c r="E436" s="61"/>
      <c r="F436" s="62"/>
      <c r="G436" s="62"/>
      <c r="H436" s="62"/>
      <c r="I436" s="62"/>
      <c r="J436" s="62"/>
      <c r="K436" s="98"/>
      <c r="L436" s="50"/>
      <c r="M436" s="99" t="str">
        <f t="shared" si="70"/>
        <v/>
      </c>
      <c r="N436" s="50"/>
      <c r="O436" s="99" t="str">
        <f t="shared" si="71"/>
        <v/>
      </c>
      <c r="P436" s="99" t="str">
        <f t="shared" si="72"/>
        <v/>
      </c>
      <c r="Q436" s="100" t="str">
        <f t="shared" si="65"/>
        <v/>
      </c>
      <c r="R436" s="101"/>
      <c r="S436" s="101"/>
      <c r="T436" s="101"/>
      <c r="U436" s="101"/>
      <c r="V436" s="102">
        <f t="shared" si="73"/>
        <v>0</v>
      </c>
      <c r="W436" s="103">
        <f t="shared" si="66"/>
        <v>0</v>
      </c>
      <c r="X436" s="20"/>
      <c r="Y436" s="26">
        <v>428</v>
      </c>
      <c r="Z436" s="27">
        <f t="shared" si="68"/>
        <v>9999</v>
      </c>
      <c r="AA436" s="27">
        <f t="shared" si="67"/>
        <v>9999</v>
      </c>
      <c r="AB436" s="21"/>
    </row>
    <row r="437" spans="1:28" x14ac:dyDescent="0.2">
      <c r="A437" s="28">
        <f t="shared" si="69"/>
        <v>9999</v>
      </c>
      <c r="B437" s="96">
        <v>429</v>
      </c>
      <c r="C437" s="97"/>
      <c r="D437" s="62"/>
      <c r="E437" s="61"/>
      <c r="F437" s="62"/>
      <c r="G437" s="62"/>
      <c r="H437" s="62"/>
      <c r="I437" s="62"/>
      <c r="J437" s="62"/>
      <c r="K437" s="98"/>
      <c r="L437" s="50"/>
      <c r="M437" s="99" t="str">
        <f t="shared" si="70"/>
        <v/>
      </c>
      <c r="N437" s="50"/>
      <c r="O437" s="99" t="str">
        <f t="shared" si="71"/>
        <v/>
      </c>
      <c r="P437" s="99" t="str">
        <f t="shared" si="72"/>
        <v/>
      </c>
      <c r="Q437" s="100" t="str">
        <f t="shared" si="65"/>
        <v/>
      </c>
      <c r="R437" s="101"/>
      <c r="S437" s="101"/>
      <c r="T437" s="101"/>
      <c r="U437" s="101"/>
      <c r="V437" s="102">
        <f t="shared" si="73"/>
        <v>0</v>
      </c>
      <c r="W437" s="103">
        <f t="shared" si="66"/>
        <v>0</v>
      </c>
      <c r="X437" s="20"/>
      <c r="Y437" s="26">
        <v>429</v>
      </c>
      <c r="Z437" s="27">
        <f t="shared" si="68"/>
        <v>9999</v>
      </c>
      <c r="AA437" s="27">
        <f t="shared" si="67"/>
        <v>9999</v>
      </c>
      <c r="AB437" s="21"/>
    </row>
    <row r="438" spans="1:28" x14ac:dyDescent="0.2">
      <c r="A438" s="28">
        <f t="shared" si="69"/>
        <v>9999</v>
      </c>
      <c r="B438" s="96">
        <v>430</v>
      </c>
      <c r="C438" s="97"/>
      <c r="D438" s="62"/>
      <c r="E438" s="61"/>
      <c r="F438" s="62"/>
      <c r="G438" s="62"/>
      <c r="H438" s="62"/>
      <c r="I438" s="62"/>
      <c r="J438" s="62"/>
      <c r="K438" s="98"/>
      <c r="L438" s="50"/>
      <c r="M438" s="99" t="str">
        <f t="shared" si="70"/>
        <v/>
      </c>
      <c r="N438" s="50"/>
      <c r="O438" s="99" t="str">
        <f t="shared" si="71"/>
        <v/>
      </c>
      <c r="P438" s="99" t="str">
        <f t="shared" si="72"/>
        <v/>
      </c>
      <c r="Q438" s="100" t="str">
        <f t="shared" si="65"/>
        <v/>
      </c>
      <c r="R438" s="101"/>
      <c r="S438" s="101"/>
      <c r="T438" s="101"/>
      <c r="U438" s="101"/>
      <c r="V438" s="102">
        <f t="shared" si="73"/>
        <v>0</v>
      </c>
      <c r="W438" s="103">
        <f t="shared" si="66"/>
        <v>0</v>
      </c>
      <c r="X438" s="20"/>
      <c r="Y438" s="26">
        <v>430</v>
      </c>
      <c r="Z438" s="27">
        <f t="shared" si="68"/>
        <v>9999</v>
      </c>
      <c r="AA438" s="27">
        <f t="shared" si="67"/>
        <v>9999</v>
      </c>
      <c r="AB438" s="21"/>
    </row>
    <row r="439" spans="1:28" x14ac:dyDescent="0.2">
      <c r="A439" s="28">
        <f t="shared" si="69"/>
        <v>9999</v>
      </c>
      <c r="B439" s="96">
        <v>431</v>
      </c>
      <c r="C439" s="97"/>
      <c r="D439" s="62"/>
      <c r="E439" s="61"/>
      <c r="F439" s="62"/>
      <c r="G439" s="62"/>
      <c r="H439" s="62"/>
      <c r="I439" s="62"/>
      <c r="J439" s="62"/>
      <c r="K439" s="98"/>
      <c r="L439" s="50"/>
      <c r="M439" s="99" t="str">
        <f t="shared" si="70"/>
        <v/>
      </c>
      <c r="N439" s="50"/>
      <c r="O439" s="99" t="str">
        <f t="shared" si="71"/>
        <v/>
      </c>
      <c r="P439" s="99" t="str">
        <f t="shared" si="72"/>
        <v/>
      </c>
      <c r="Q439" s="100" t="str">
        <f t="shared" si="65"/>
        <v/>
      </c>
      <c r="R439" s="101"/>
      <c r="S439" s="101"/>
      <c r="T439" s="101"/>
      <c r="U439" s="101"/>
      <c r="V439" s="102">
        <f t="shared" si="73"/>
        <v>0</v>
      </c>
      <c r="W439" s="103">
        <f t="shared" si="66"/>
        <v>0</v>
      </c>
      <c r="X439" s="20"/>
      <c r="Y439" s="26">
        <v>431</v>
      </c>
      <c r="Z439" s="27">
        <f t="shared" si="68"/>
        <v>9999</v>
      </c>
      <c r="AA439" s="27">
        <f t="shared" si="67"/>
        <v>9999</v>
      </c>
      <c r="AB439" s="21"/>
    </row>
    <row r="440" spans="1:28" x14ac:dyDescent="0.2">
      <c r="A440" s="28">
        <f t="shared" si="69"/>
        <v>9999</v>
      </c>
      <c r="B440" s="96">
        <v>432</v>
      </c>
      <c r="C440" s="97"/>
      <c r="D440" s="62"/>
      <c r="E440" s="61"/>
      <c r="F440" s="62"/>
      <c r="G440" s="62"/>
      <c r="H440" s="62"/>
      <c r="I440" s="62"/>
      <c r="J440" s="62"/>
      <c r="K440" s="98"/>
      <c r="L440" s="50"/>
      <c r="M440" s="99" t="str">
        <f t="shared" si="70"/>
        <v/>
      </c>
      <c r="N440" s="50"/>
      <c r="O440" s="99" t="str">
        <f t="shared" si="71"/>
        <v/>
      </c>
      <c r="P440" s="99" t="str">
        <f t="shared" si="72"/>
        <v/>
      </c>
      <c r="Q440" s="100" t="str">
        <f t="shared" si="65"/>
        <v/>
      </c>
      <c r="R440" s="101"/>
      <c r="S440" s="101"/>
      <c r="T440" s="101"/>
      <c r="U440" s="101"/>
      <c r="V440" s="102">
        <f t="shared" si="73"/>
        <v>0</v>
      </c>
      <c r="W440" s="103">
        <f t="shared" si="66"/>
        <v>0</v>
      </c>
      <c r="X440" s="20"/>
      <c r="Y440" s="26">
        <v>432</v>
      </c>
      <c r="Z440" s="27">
        <f t="shared" si="68"/>
        <v>9999</v>
      </c>
      <c r="AA440" s="27">
        <f t="shared" si="67"/>
        <v>9999</v>
      </c>
      <c r="AB440" s="21"/>
    </row>
    <row r="441" spans="1:28" x14ac:dyDescent="0.2">
      <c r="A441" s="28">
        <f t="shared" si="69"/>
        <v>9999</v>
      </c>
      <c r="B441" s="96">
        <v>433</v>
      </c>
      <c r="C441" s="97"/>
      <c r="D441" s="62"/>
      <c r="E441" s="61"/>
      <c r="F441" s="62"/>
      <c r="G441" s="62"/>
      <c r="H441" s="62"/>
      <c r="I441" s="62"/>
      <c r="J441" s="62"/>
      <c r="K441" s="98"/>
      <c r="L441" s="50"/>
      <c r="M441" s="99" t="str">
        <f t="shared" si="70"/>
        <v/>
      </c>
      <c r="N441" s="50"/>
      <c r="O441" s="99" t="str">
        <f t="shared" si="71"/>
        <v/>
      </c>
      <c r="P441" s="99" t="str">
        <f t="shared" si="72"/>
        <v/>
      </c>
      <c r="Q441" s="100" t="str">
        <f t="shared" si="65"/>
        <v/>
      </c>
      <c r="R441" s="101"/>
      <c r="S441" s="101"/>
      <c r="T441" s="101"/>
      <c r="U441" s="101"/>
      <c r="V441" s="102">
        <f t="shared" si="73"/>
        <v>0</v>
      </c>
      <c r="W441" s="103">
        <f t="shared" si="66"/>
        <v>0</v>
      </c>
      <c r="X441" s="20"/>
      <c r="Y441" s="26">
        <v>433</v>
      </c>
      <c r="Z441" s="27">
        <f t="shared" si="68"/>
        <v>9999</v>
      </c>
      <c r="AA441" s="27">
        <f t="shared" si="67"/>
        <v>9999</v>
      </c>
      <c r="AB441" s="21"/>
    </row>
    <row r="442" spans="1:28" x14ac:dyDescent="0.2">
      <c r="A442" s="28">
        <f t="shared" si="69"/>
        <v>9999</v>
      </c>
      <c r="B442" s="96">
        <v>434</v>
      </c>
      <c r="C442" s="97"/>
      <c r="D442" s="62"/>
      <c r="E442" s="61"/>
      <c r="F442" s="62"/>
      <c r="G442" s="62"/>
      <c r="H442" s="62"/>
      <c r="I442" s="62"/>
      <c r="J442" s="62"/>
      <c r="K442" s="98"/>
      <c r="L442" s="50"/>
      <c r="M442" s="99" t="str">
        <f t="shared" si="70"/>
        <v/>
      </c>
      <c r="N442" s="50"/>
      <c r="O442" s="99" t="str">
        <f t="shared" si="71"/>
        <v/>
      </c>
      <c r="P442" s="99" t="str">
        <f t="shared" si="72"/>
        <v/>
      </c>
      <c r="Q442" s="100" t="str">
        <f t="shared" si="65"/>
        <v/>
      </c>
      <c r="R442" s="101"/>
      <c r="S442" s="101"/>
      <c r="T442" s="101"/>
      <c r="U442" s="101"/>
      <c r="V442" s="102">
        <f t="shared" si="73"/>
        <v>0</v>
      </c>
      <c r="W442" s="103">
        <f t="shared" si="66"/>
        <v>0</v>
      </c>
      <c r="X442" s="20"/>
      <c r="Y442" s="26">
        <v>434</v>
      </c>
      <c r="Z442" s="27">
        <f t="shared" si="68"/>
        <v>9999</v>
      </c>
      <c r="AA442" s="27">
        <f t="shared" si="67"/>
        <v>9999</v>
      </c>
      <c r="AB442" s="21"/>
    </row>
    <row r="443" spans="1:28" x14ac:dyDescent="0.2">
      <c r="A443" s="28">
        <f t="shared" si="69"/>
        <v>9999</v>
      </c>
      <c r="B443" s="96">
        <v>435</v>
      </c>
      <c r="C443" s="97"/>
      <c r="D443" s="62"/>
      <c r="E443" s="61"/>
      <c r="F443" s="62"/>
      <c r="G443" s="62"/>
      <c r="H443" s="62"/>
      <c r="I443" s="62"/>
      <c r="J443" s="62"/>
      <c r="K443" s="98"/>
      <c r="L443" s="50"/>
      <c r="M443" s="99" t="str">
        <f t="shared" si="70"/>
        <v/>
      </c>
      <c r="N443" s="50"/>
      <c r="O443" s="99" t="str">
        <f t="shared" si="71"/>
        <v/>
      </c>
      <c r="P443" s="99" t="str">
        <f t="shared" si="72"/>
        <v/>
      </c>
      <c r="Q443" s="100" t="str">
        <f t="shared" si="65"/>
        <v/>
      </c>
      <c r="R443" s="101"/>
      <c r="S443" s="101"/>
      <c r="T443" s="101"/>
      <c r="U443" s="101"/>
      <c r="V443" s="102">
        <f t="shared" si="73"/>
        <v>0</v>
      </c>
      <c r="W443" s="103">
        <f t="shared" si="66"/>
        <v>0</v>
      </c>
      <c r="X443" s="20"/>
      <c r="Y443" s="26">
        <v>435</v>
      </c>
      <c r="Z443" s="27">
        <f t="shared" si="68"/>
        <v>9999</v>
      </c>
      <c r="AA443" s="27">
        <f t="shared" si="67"/>
        <v>9999</v>
      </c>
      <c r="AB443" s="21"/>
    </row>
    <row r="444" spans="1:28" x14ac:dyDescent="0.2">
      <c r="A444" s="28">
        <f t="shared" si="69"/>
        <v>9999</v>
      </c>
      <c r="B444" s="96">
        <v>436</v>
      </c>
      <c r="C444" s="97"/>
      <c r="D444" s="62"/>
      <c r="E444" s="61"/>
      <c r="F444" s="62"/>
      <c r="G444" s="62"/>
      <c r="H444" s="62"/>
      <c r="I444" s="62"/>
      <c r="J444" s="62"/>
      <c r="K444" s="98"/>
      <c r="L444" s="50"/>
      <c r="M444" s="99" t="str">
        <f t="shared" si="70"/>
        <v/>
      </c>
      <c r="N444" s="50"/>
      <c r="O444" s="99" t="str">
        <f t="shared" si="71"/>
        <v/>
      </c>
      <c r="P444" s="99" t="str">
        <f t="shared" si="72"/>
        <v/>
      </c>
      <c r="Q444" s="100" t="str">
        <f t="shared" si="65"/>
        <v/>
      </c>
      <c r="R444" s="101"/>
      <c r="S444" s="101"/>
      <c r="T444" s="101"/>
      <c r="U444" s="101"/>
      <c r="V444" s="102">
        <f t="shared" si="73"/>
        <v>0</v>
      </c>
      <c r="W444" s="103">
        <f t="shared" si="66"/>
        <v>0</v>
      </c>
      <c r="X444" s="20"/>
      <c r="Y444" s="26">
        <v>436</v>
      </c>
      <c r="Z444" s="27">
        <f t="shared" si="68"/>
        <v>9999</v>
      </c>
      <c r="AA444" s="27">
        <f t="shared" si="67"/>
        <v>9999</v>
      </c>
      <c r="AB444" s="21"/>
    </row>
    <row r="445" spans="1:28" x14ac:dyDescent="0.2">
      <c r="A445" s="28">
        <f t="shared" si="69"/>
        <v>9999</v>
      </c>
      <c r="B445" s="96">
        <v>437</v>
      </c>
      <c r="C445" s="97"/>
      <c r="D445" s="62"/>
      <c r="E445" s="61"/>
      <c r="F445" s="62"/>
      <c r="G445" s="62"/>
      <c r="H445" s="62"/>
      <c r="I445" s="62"/>
      <c r="J445" s="62"/>
      <c r="K445" s="98"/>
      <c r="L445" s="50"/>
      <c r="M445" s="99" t="str">
        <f t="shared" si="70"/>
        <v/>
      </c>
      <c r="N445" s="50"/>
      <c r="O445" s="99" t="str">
        <f t="shared" si="71"/>
        <v/>
      </c>
      <c r="P445" s="99" t="str">
        <f t="shared" si="72"/>
        <v/>
      </c>
      <c r="Q445" s="100" t="str">
        <f t="shared" si="65"/>
        <v/>
      </c>
      <c r="R445" s="101"/>
      <c r="S445" s="101"/>
      <c r="T445" s="101"/>
      <c r="U445" s="101"/>
      <c r="V445" s="102">
        <f t="shared" si="73"/>
        <v>0</v>
      </c>
      <c r="W445" s="103">
        <f t="shared" si="66"/>
        <v>0</v>
      </c>
      <c r="X445" s="20"/>
      <c r="Y445" s="26">
        <v>437</v>
      </c>
      <c r="Z445" s="27">
        <f t="shared" si="68"/>
        <v>9999</v>
      </c>
      <c r="AA445" s="27">
        <f t="shared" si="67"/>
        <v>9999</v>
      </c>
      <c r="AB445" s="21"/>
    </row>
    <row r="446" spans="1:28" x14ac:dyDescent="0.2">
      <c r="A446" s="28">
        <f t="shared" si="69"/>
        <v>9999</v>
      </c>
      <c r="B446" s="96">
        <v>438</v>
      </c>
      <c r="C446" s="97"/>
      <c r="D446" s="62"/>
      <c r="E446" s="61"/>
      <c r="F446" s="62"/>
      <c r="G446" s="62"/>
      <c r="H446" s="62"/>
      <c r="I446" s="62"/>
      <c r="J446" s="62"/>
      <c r="K446" s="98"/>
      <c r="L446" s="50"/>
      <c r="M446" s="99" t="str">
        <f t="shared" si="70"/>
        <v/>
      </c>
      <c r="N446" s="50"/>
      <c r="O446" s="99" t="str">
        <f t="shared" si="71"/>
        <v/>
      </c>
      <c r="P446" s="99" t="str">
        <f t="shared" si="72"/>
        <v/>
      </c>
      <c r="Q446" s="100" t="str">
        <f t="shared" si="65"/>
        <v/>
      </c>
      <c r="R446" s="101"/>
      <c r="S446" s="101"/>
      <c r="T446" s="101"/>
      <c r="U446" s="101"/>
      <c r="V446" s="102">
        <f t="shared" si="73"/>
        <v>0</v>
      </c>
      <c r="W446" s="103">
        <f t="shared" si="66"/>
        <v>0</v>
      </c>
      <c r="X446" s="20"/>
      <c r="Y446" s="26">
        <v>438</v>
      </c>
      <c r="Z446" s="27">
        <f t="shared" si="68"/>
        <v>9999</v>
      </c>
      <c r="AA446" s="27">
        <f t="shared" si="67"/>
        <v>9999</v>
      </c>
      <c r="AB446" s="21"/>
    </row>
    <row r="447" spans="1:28" x14ac:dyDescent="0.2">
      <c r="A447" s="28">
        <f t="shared" si="69"/>
        <v>9999</v>
      </c>
      <c r="B447" s="96">
        <v>439</v>
      </c>
      <c r="C447" s="97"/>
      <c r="D447" s="62"/>
      <c r="E447" s="61"/>
      <c r="F447" s="62"/>
      <c r="G447" s="62"/>
      <c r="H447" s="62"/>
      <c r="I447" s="62"/>
      <c r="J447" s="62"/>
      <c r="K447" s="98"/>
      <c r="L447" s="50"/>
      <c r="M447" s="99" t="str">
        <f t="shared" si="70"/>
        <v/>
      </c>
      <c r="N447" s="50"/>
      <c r="O447" s="99" t="str">
        <f t="shared" si="71"/>
        <v/>
      </c>
      <c r="P447" s="99" t="str">
        <f t="shared" si="72"/>
        <v/>
      </c>
      <c r="Q447" s="100" t="str">
        <f t="shared" si="65"/>
        <v/>
      </c>
      <c r="R447" s="101"/>
      <c r="S447" s="101"/>
      <c r="T447" s="101"/>
      <c r="U447" s="101"/>
      <c r="V447" s="102">
        <f t="shared" si="73"/>
        <v>0</v>
      </c>
      <c r="W447" s="103">
        <f t="shared" si="66"/>
        <v>0</v>
      </c>
      <c r="X447" s="20"/>
      <c r="Y447" s="26">
        <v>439</v>
      </c>
      <c r="Z447" s="27">
        <f t="shared" si="68"/>
        <v>9999</v>
      </c>
      <c r="AA447" s="27">
        <f t="shared" si="67"/>
        <v>9999</v>
      </c>
      <c r="AB447" s="21"/>
    </row>
    <row r="448" spans="1:28" x14ac:dyDescent="0.2">
      <c r="A448" s="28">
        <f t="shared" si="69"/>
        <v>9999</v>
      </c>
      <c r="B448" s="96">
        <v>440</v>
      </c>
      <c r="C448" s="97"/>
      <c r="D448" s="62"/>
      <c r="E448" s="61"/>
      <c r="F448" s="62"/>
      <c r="G448" s="62"/>
      <c r="H448" s="62"/>
      <c r="I448" s="62"/>
      <c r="J448" s="62"/>
      <c r="K448" s="98"/>
      <c r="L448" s="50"/>
      <c r="M448" s="99" t="str">
        <f t="shared" si="70"/>
        <v/>
      </c>
      <c r="N448" s="50"/>
      <c r="O448" s="99" t="str">
        <f t="shared" si="71"/>
        <v/>
      </c>
      <c r="P448" s="99" t="str">
        <f t="shared" si="72"/>
        <v/>
      </c>
      <c r="Q448" s="100" t="str">
        <f t="shared" si="65"/>
        <v/>
      </c>
      <c r="R448" s="101"/>
      <c r="S448" s="101"/>
      <c r="T448" s="101"/>
      <c r="U448" s="101"/>
      <c r="V448" s="102">
        <f t="shared" si="73"/>
        <v>0</v>
      </c>
      <c r="W448" s="103">
        <f t="shared" si="66"/>
        <v>0</v>
      </c>
      <c r="X448" s="20"/>
      <c r="Y448" s="26">
        <v>440</v>
      </c>
      <c r="Z448" s="27">
        <f t="shared" si="68"/>
        <v>9999</v>
      </c>
      <c r="AA448" s="27">
        <f t="shared" si="67"/>
        <v>9999</v>
      </c>
      <c r="AB448" s="21"/>
    </row>
    <row r="449" spans="1:28" x14ac:dyDescent="0.2">
      <c r="A449" s="28">
        <f t="shared" si="69"/>
        <v>9999</v>
      </c>
      <c r="B449" s="96">
        <v>441</v>
      </c>
      <c r="C449" s="97"/>
      <c r="D449" s="62"/>
      <c r="E449" s="61"/>
      <c r="F449" s="62"/>
      <c r="G449" s="62"/>
      <c r="H449" s="62"/>
      <c r="I449" s="62"/>
      <c r="J449" s="62"/>
      <c r="K449" s="98"/>
      <c r="L449" s="50"/>
      <c r="M449" s="99" t="str">
        <f t="shared" si="70"/>
        <v/>
      </c>
      <c r="N449" s="50"/>
      <c r="O449" s="99" t="str">
        <f t="shared" si="71"/>
        <v/>
      </c>
      <c r="P449" s="99" t="str">
        <f t="shared" si="72"/>
        <v/>
      </c>
      <c r="Q449" s="100" t="str">
        <f t="shared" si="65"/>
        <v/>
      </c>
      <c r="R449" s="101"/>
      <c r="S449" s="101"/>
      <c r="T449" s="101"/>
      <c r="U449" s="101"/>
      <c r="V449" s="102">
        <f t="shared" si="73"/>
        <v>0</v>
      </c>
      <c r="W449" s="103">
        <f t="shared" si="66"/>
        <v>0</v>
      </c>
      <c r="X449" s="20"/>
      <c r="Y449" s="26">
        <v>441</v>
      </c>
      <c r="Z449" s="27">
        <f t="shared" si="68"/>
        <v>9999</v>
      </c>
      <c r="AA449" s="27">
        <f t="shared" si="67"/>
        <v>9999</v>
      </c>
      <c r="AB449" s="21"/>
    </row>
    <row r="450" spans="1:28" x14ac:dyDescent="0.2">
      <c r="A450" s="28">
        <f t="shared" si="69"/>
        <v>9999</v>
      </c>
      <c r="B450" s="96">
        <v>442</v>
      </c>
      <c r="C450" s="97"/>
      <c r="D450" s="62"/>
      <c r="E450" s="61"/>
      <c r="F450" s="62"/>
      <c r="G450" s="62"/>
      <c r="H450" s="62"/>
      <c r="I450" s="62"/>
      <c r="J450" s="62"/>
      <c r="K450" s="98"/>
      <c r="L450" s="50"/>
      <c r="M450" s="99" t="str">
        <f t="shared" si="70"/>
        <v/>
      </c>
      <c r="N450" s="50"/>
      <c r="O450" s="99" t="str">
        <f t="shared" si="71"/>
        <v/>
      </c>
      <c r="P450" s="99" t="str">
        <f t="shared" si="72"/>
        <v/>
      </c>
      <c r="Q450" s="100" t="str">
        <f t="shared" si="65"/>
        <v/>
      </c>
      <c r="R450" s="101"/>
      <c r="S450" s="101"/>
      <c r="T450" s="101"/>
      <c r="U450" s="101"/>
      <c r="V450" s="102">
        <f t="shared" si="73"/>
        <v>0</v>
      </c>
      <c r="W450" s="103">
        <f t="shared" si="66"/>
        <v>0</v>
      </c>
      <c r="X450" s="20"/>
      <c r="Y450" s="26">
        <v>442</v>
      </c>
      <c r="Z450" s="27">
        <f t="shared" si="68"/>
        <v>9999</v>
      </c>
      <c r="AA450" s="27">
        <f t="shared" si="67"/>
        <v>9999</v>
      </c>
      <c r="AB450" s="21"/>
    </row>
    <row r="451" spans="1:28" x14ac:dyDescent="0.2">
      <c r="A451" s="28">
        <f t="shared" si="69"/>
        <v>9999</v>
      </c>
      <c r="B451" s="96">
        <v>443</v>
      </c>
      <c r="C451" s="97"/>
      <c r="D451" s="62"/>
      <c r="E451" s="61"/>
      <c r="F451" s="62"/>
      <c r="G451" s="62"/>
      <c r="H451" s="62"/>
      <c r="I451" s="62"/>
      <c r="J451" s="62"/>
      <c r="K451" s="98"/>
      <c r="L451" s="50"/>
      <c r="M451" s="99" t="str">
        <f t="shared" si="70"/>
        <v/>
      </c>
      <c r="N451" s="50"/>
      <c r="O451" s="99" t="str">
        <f t="shared" si="71"/>
        <v/>
      </c>
      <c r="P451" s="99" t="str">
        <f t="shared" si="72"/>
        <v/>
      </c>
      <c r="Q451" s="100" t="str">
        <f t="shared" si="65"/>
        <v/>
      </c>
      <c r="R451" s="101"/>
      <c r="S451" s="101"/>
      <c r="T451" s="101"/>
      <c r="U451" s="101"/>
      <c r="V451" s="102">
        <f t="shared" si="73"/>
        <v>0</v>
      </c>
      <c r="W451" s="103">
        <f t="shared" si="66"/>
        <v>0</v>
      </c>
      <c r="X451" s="20"/>
      <c r="Y451" s="26">
        <v>443</v>
      </c>
      <c r="Z451" s="27">
        <f t="shared" si="68"/>
        <v>9999</v>
      </c>
      <c r="AA451" s="27">
        <f t="shared" si="67"/>
        <v>9999</v>
      </c>
      <c r="AB451" s="21"/>
    </row>
    <row r="452" spans="1:28" x14ac:dyDescent="0.2">
      <c r="A452" s="28">
        <f t="shared" si="69"/>
        <v>9999</v>
      </c>
      <c r="B452" s="96">
        <v>444</v>
      </c>
      <c r="C452" s="97"/>
      <c r="D452" s="62"/>
      <c r="E452" s="61"/>
      <c r="F452" s="62"/>
      <c r="G452" s="62"/>
      <c r="H452" s="62"/>
      <c r="I452" s="62"/>
      <c r="J452" s="62"/>
      <c r="K452" s="98"/>
      <c r="L452" s="50"/>
      <c r="M452" s="99" t="str">
        <f t="shared" si="70"/>
        <v/>
      </c>
      <c r="N452" s="50"/>
      <c r="O452" s="99" t="str">
        <f t="shared" si="71"/>
        <v/>
      </c>
      <c r="P452" s="99" t="str">
        <f t="shared" si="72"/>
        <v/>
      </c>
      <c r="Q452" s="100" t="str">
        <f t="shared" si="65"/>
        <v/>
      </c>
      <c r="R452" s="101"/>
      <c r="S452" s="101"/>
      <c r="T452" s="101"/>
      <c r="U452" s="101"/>
      <c r="V452" s="102">
        <f t="shared" si="73"/>
        <v>0</v>
      </c>
      <c r="W452" s="103">
        <f t="shared" si="66"/>
        <v>0</v>
      </c>
      <c r="X452" s="20"/>
      <c r="Y452" s="26">
        <v>444</v>
      </c>
      <c r="Z452" s="27">
        <f t="shared" si="68"/>
        <v>9999</v>
      </c>
      <c r="AA452" s="27">
        <f t="shared" si="67"/>
        <v>9999</v>
      </c>
      <c r="AB452" s="21"/>
    </row>
    <row r="453" spans="1:28" x14ac:dyDescent="0.2">
      <c r="A453" s="28">
        <f t="shared" si="69"/>
        <v>9999</v>
      </c>
      <c r="B453" s="96">
        <v>445</v>
      </c>
      <c r="C453" s="97"/>
      <c r="D453" s="62"/>
      <c r="E453" s="61"/>
      <c r="F453" s="62"/>
      <c r="G453" s="62"/>
      <c r="H453" s="62"/>
      <c r="I453" s="62"/>
      <c r="J453" s="62"/>
      <c r="K453" s="98"/>
      <c r="L453" s="50"/>
      <c r="M453" s="99" t="str">
        <f t="shared" si="70"/>
        <v/>
      </c>
      <c r="N453" s="50"/>
      <c r="O453" s="99" t="str">
        <f t="shared" si="71"/>
        <v/>
      </c>
      <c r="P453" s="99" t="str">
        <f t="shared" si="72"/>
        <v/>
      </c>
      <c r="Q453" s="100" t="str">
        <f t="shared" si="65"/>
        <v/>
      </c>
      <c r="R453" s="101"/>
      <c r="S453" s="101"/>
      <c r="T453" s="101"/>
      <c r="U453" s="101"/>
      <c r="V453" s="102">
        <f t="shared" si="73"/>
        <v>0</v>
      </c>
      <c r="W453" s="103">
        <f t="shared" si="66"/>
        <v>0</v>
      </c>
      <c r="X453" s="20"/>
      <c r="Y453" s="26">
        <v>445</v>
      </c>
      <c r="Z453" s="27">
        <f t="shared" si="68"/>
        <v>9999</v>
      </c>
      <c r="AA453" s="27">
        <f t="shared" si="67"/>
        <v>9999</v>
      </c>
      <c r="AB453" s="21"/>
    </row>
    <row r="454" spans="1:28" x14ac:dyDescent="0.2">
      <c r="A454" s="28">
        <f t="shared" si="69"/>
        <v>9999</v>
      </c>
      <c r="B454" s="96">
        <v>446</v>
      </c>
      <c r="C454" s="97"/>
      <c r="D454" s="62"/>
      <c r="E454" s="61"/>
      <c r="F454" s="62"/>
      <c r="G454" s="62"/>
      <c r="H454" s="62"/>
      <c r="I454" s="62"/>
      <c r="J454" s="62"/>
      <c r="K454" s="98"/>
      <c r="L454" s="50"/>
      <c r="M454" s="99" t="str">
        <f t="shared" si="70"/>
        <v/>
      </c>
      <c r="N454" s="50"/>
      <c r="O454" s="99" t="str">
        <f t="shared" si="71"/>
        <v/>
      </c>
      <c r="P454" s="99" t="str">
        <f t="shared" si="72"/>
        <v/>
      </c>
      <c r="Q454" s="100" t="str">
        <f t="shared" si="65"/>
        <v/>
      </c>
      <c r="R454" s="101"/>
      <c r="S454" s="101"/>
      <c r="T454" s="101"/>
      <c r="U454" s="101"/>
      <c r="V454" s="102">
        <f t="shared" si="73"/>
        <v>0</v>
      </c>
      <c r="W454" s="103">
        <f t="shared" si="66"/>
        <v>0</v>
      </c>
      <c r="X454" s="20"/>
      <c r="Y454" s="26">
        <v>446</v>
      </c>
      <c r="Z454" s="27">
        <f t="shared" si="68"/>
        <v>9999</v>
      </c>
      <c r="AA454" s="27">
        <f t="shared" si="67"/>
        <v>9999</v>
      </c>
      <c r="AB454" s="21"/>
    </row>
    <row r="455" spans="1:28" x14ac:dyDescent="0.2">
      <c r="A455" s="28">
        <f t="shared" si="69"/>
        <v>9999</v>
      </c>
      <c r="B455" s="96">
        <v>447</v>
      </c>
      <c r="C455" s="97"/>
      <c r="D455" s="62"/>
      <c r="E455" s="61"/>
      <c r="F455" s="62"/>
      <c r="G455" s="62"/>
      <c r="H455" s="62"/>
      <c r="I455" s="62"/>
      <c r="J455" s="62"/>
      <c r="K455" s="98"/>
      <c r="L455" s="50"/>
      <c r="M455" s="99" t="str">
        <f t="shared" si="70"/>
        <v/>
      </c>
      <c r="N455" s="50"/>
      <c r="O455" s="99" t="str">
        <f t="shared" si="71"/>
        <v/>
      </c>
      <c r="P455" s="99" t="str">
        <f t="shared" si="72"/>
        <v/>
      </c>
      <c r="Q455" s="100" t="str">
        <f t="shared" si="65"/>
        <v/>
      </c>
      <c r="R455" s="101"/>
      <c r="S455" s="101"/>
      <c r="T455" s="101"/>
      <c r="U455" s="101"/>
      <c r="V455" s="102">
        <f t="shared" si="73"/>
        <v>0</v>
      </c>
      <c r="W455" s="103">
        <f t="shared" si="66"/>
        <v>0</v>
      </c>
      <c r="X455" s="20"/>
      <c r="Y455" s="26">
        <v>447</v>
      </c>
      <c r="Z455" s="27">
        <f t="shared" si="68"/>
        <v>9999</v>
      </c>
      <c r="AA455" s="27">
        <f t="shared" si="67"/>
        <v>9999</v>
      </c>
      <c r="AB455" s="21"/>
    </row>
    <row r="456" spans="1:28" x14ac:dyDescent="0.2">
      <c r="A456" s="28">
        <f t="shared" si="69"/>
        <v>9999</v>
      </c>
      <c r="B456" s="96">
        <v>448</v>
      </c>
      <c r="C456" s="97"/>
      <c r="D456" s="62"/>
      <c r="E456" s="61"/>
      <c r="F456" s="62"/>
      <c r="G456" s="62"/>
      <c r="H456" s="62"/>
      <c r="I456" s="62"/>
      <c r="J456" s="62"/>
      <c r="K456" s="98"/>
      <c r="L456" s="50"/>
      <c r="M456" s="99" t="str">
        <f t="shared" si="70"/>
        <v/>
      </c>
      <c r="N456" s="50"/>
      <c r="O456" s="99" t="str">
        <f t="shared" si="71"/>
        <v/>
      </c>
      <c r="P456" s="99" t="str">
        <f t="shared" si="72"/>
        <v/>
      </c>
      <c r="Q456" s="100" t="str">
        <f t="shared" si="65"/>
        <v/>
      </c>
      <c r="R456" s="101"/>
      <c r="S456" s="101"/>
      <c r="T456" s="101"/>
      <c r="U456" s="101"/>
      <c r="V456" s="102">
        <f t="shared" si="73"/>
        <v>0</v>
      </c>
      <c r="W456" s="103">
        <f t="shared" si="66"/>
        <v>0</v>
      </c>
      <c r="X456" s="20"/>
      <c r="Y456" s="26">
        <v>448</v>
      </c>
      <c r="Z456" s="27">
        <f t="shared" si="68"/>
        <v>9999</v>
      </c>
      <c r="AA456" s="27">
        <f t="shared" si="67"/>
        <v>9999</v>
      </c>
      <c r="AB456" s="21"/>
    </row>
    <row r="457" spans="1:28" x14ac:dyDescent="0.2">
      <c r="A457" s="28">
        <f t="shared" si="69"/>
        <v>9999</v>
      </c>
      <c r="B457" s="96">
        <v>449</v>
      </c>
      <c r="C457" s="97"/>
      <c r="D457" s="62"/>
      <c r="E457" s="61"/>
      <c r="F457" s="62"/>
      <c r="G457" s="62"/>
      <c r="H457" s="62"/>
      <c r="I457" s="62"/>
      <c r="J457" s="62"/>
      <c r="K457" s="98"/>
      <c r="L457" s="50"/>
      <c r="M457" s="99" t="str">
        <f t="shared" si="70"/>
        <v/>
      </c>
      <c r="N457" s="50"/>
      <c r="O457" s="99" t="str">
        <f t="shared" si="71"/>
        <v/>
      </c>
      <c r="P457" s="99" t="str">
        <f t="shared" si="72"/>
        <v/>
      </c>
      <c r="Q457" s="100" t="str">
        <f t="shared" ref="Q457:Q520" si="74">IF(L457="","",IF(ISERROR(P457/L457),0,P457/L457))</f>
        <v/>
      </c>
      <c r="R457" s="101"/>
      <c r="S457" s="101"/>
      <c r="T457" s="101"/>
      <c r="U457" s="101"/>
      <c r="V457" s="102">
        <f t="shared" si="73"/>
        <v>0</v>
      </c>
      <c r="W457" s="103">
        <f t="shared" si="66"/>
        <v>0</v>
      </c>
      <c r="X457" s="20"/>
      <c r="Y457" s="26">
        <v>449</v>
      </c>
      <c r="Z457" s="27">
        <f t="shared" si="68"/>
        <v>9999</v>
      </c>
      <c r="AA457" s="27">
        <f t="shared" si="67"/>
        <v>9999</v>
      </c>
      <c r="AB457" s="21"/>
    </row>
    <row r="458" spans="1:28" x14ac:dyDescent="0.2">
      <c r="A458" s="28">
        <f t="shared" si="69"/>
        <v>9999</v>
      </c>
      <c r="B458" s="96">
        <v>450</v>
      </c>
      <c r="C458" s="97"/>
      <c r="D458" s="62"/>
      <c r="E458" s="61"/>
      <c r="F458" s="62"/>
      <c r="G458" s="62"/>
      <c r="H458" s="62"/>
      <c r="I458" s="62"/>
      <c r="J458" s="62"/>
      <c r="K458" s="98"/>
      <c r="L458" s="50"/>
      <c r="M458" s="99" t="str">
        <f t="shared" si="70"/>
        <v/>
      </c>
      <c r="N458" s="50"/>
      <c r="O458" s="99" t="str">
        <f t="shared" si="71"/>
        <v/>
      </c>
      <c r="P458" s="99" t="str">
        <f t="shared" si="72"/>
        <v/>
      </c>
      <c r="Q458" s="100" t="str">
        <f t="shared" si="74"/>
        <v/>
      </c>
      <c r="R458" s="101"/>
      <c r="S458" s="101"/>
      <c r="T458" s="101"/>
      <c r="U458" s="101"/>
      <c r="V458" s="102">
        <f t="shared" si="73"/>
        <v>0</v>
      </c>
      <c r="W458" s="103">
        <f t="shared" ref="W458:W521" si="75">IF(ISNUMBER(L458),V458*L458,0)</f>
        <v>0</v>
      </c>
      <c r="X458" s="20"/>
      <c r="Y458" s="26">
        <v>450</v>
      </c>
      <c r="Z458" s="27">
        <f t="shared" si="68"/>
        <v>9999</v>
      </c>
      <c r="AA458" s="27">
        <f t="shared" ref="AA458:AA521" si="76">SMALL($Z$9:$Z$709,Y458)</f>
        <v>9999</v>
      </c>
      <c r="AB458" s="21"/>
    </row>
    <row r="459" spans="1:28" x14ac:dyDescent="0.2">
      <c r="A459" s="28">
        <f t="shared" si="69"/>
        <v>9999</v>
      </c>
      <c r="B459" s="96">
        <v>451</v>
      </c>
      <c r="C459" s="97"/>
      <c r="D459" s="62"/>
      <c r="E459" s="61"/>
      <c r="F459" s="62"/>
      <c r="G459" s="62"/>
      <c r="H459" s="62"/>
      <c r="I459" s="62"/>
      <c r="J459" s="62"/>
      <c r="K459" s="98"/>
      <c r="L459" s="50"/>
      <c r="M459" s="99" t="str">
        <f t="shared" si="70"/>
        <v/>
      </c>
      <c r="N459" s="50"/>
      <c r="O459" s="99" t="str">
        <f t="shared" si="71"/>
        <v/>
      </c>
      <c r="P459" s="99" t="str">
        <f t="shared" si="72"/>
        <v/>
      </c>
      <c r="Q459" s="100" t="str">
        <f t="shared" si="74"/>
        <v/>
      </c>
      <c r="R459" s="101"/>
      <c r="S459" s="101"/>
      <c r="T459" s="101"/>
      <c r="U459" s="101"/>
      <c r="V459" s="102">
        <f t="shared" si="73"/>
        <v>0</v>
      </c>
      <c r="W459" s="103">
        <f t="shared" si="75"/>
        <v>0</v>
      </c>
      <c r="X459" s="20"/>
      <c r="Y459" s="26">
        <v>451</v>
      </c>
      <c r="Z459" s="27">
        <f t="shared" si="68"/>
        <v>9999</v>
      </c>
      <c r="AA459" s="27">
        <f t="shared" si="76"/>
        <v>9999</v>
      </c>
      <c r="AB459" s="21"/>
    </row>
    <row r="460" spans="1:28" x14ac:dyDescent="0.2">
      <c r="A460" s="28">
        <f t="shared" si="69"/>
        <v>9999</v>
      </c>
      <c r="B460" s="96">
        <v>452</v>
      </c>
      <c r="C460" s="97"/>
      <c r="D460" s="62"/>
      <c r="E460" s="61"/>
      <c r="F460" s="62"/>
      <c r="G460" s="62"/>
      <c r="H460" s="62"/>
      <c r="I460" s="62"/>
      <c r="J460" s="62"/>
      <c r="K460" s="98"/>
      <c r="L460" s="50"/>
      <c r="M460" s="99" t="str">
        <f t="shared" si="70"/>
        <v/>
      </c>
      <c r="N460" s="50"/>
      <c r="O460" s="99" t="str">
        <f t="shared" si="71"/>
        <v/>
      </c>
      <c r="P460" s="99" t="str">
        <f t="shared" si="72"/>
        <v/>
      </c>
      <c r="Q460" s="100" t="str">
        <f t="shared" si="74"/>
        <v/>
      </c>
      <c r="R460" s="101"/>
      <c r="S460" s="101"/>
      <c r="T460" s="101"/>
      <c r="U460" s="101"/>
      <c r="V460" s="102">
        <f t="shared" si="73"/>
        <v>0</v>
      </c>
      <c r="W460" s="103">
        <f t="shared" si="75"/>
        <v>0</v>
      </c>
      <c r="X460" s="20"/>
      <c r="Y460" s="26">
        <v>452</v>
      </c>
      <c r="Z460" s="27">
        <f t="shared" si="68"/>
        <v>9999</v>
      </c>
      <c r="AA460" s="27">
        <f t="shared" si="76"/>
        <v>9999</v>
      </c>
      <c r="AB460" s="21"/>
    </row>
    <row r="461" spans="1:28" x14ac:dyDescent="0.2">
      <c r="A461" s="28">
        <f t="shared" si="69"/>
        <v>9999</v>
      </c>
      <c r="B461" s="96">
        <v>453</v>
      </c>
      <c r="C461" s="97"/>
      <c r="D461" s="62"/>
      <c r="E461" s="61"/>
      <c r="F461" s="62"/>
      <c r="G461" s="62"/>
      <c r="H461" s="62"/>
      <c r="I461" s="62"/>
      <c r="J461" s="62"/>
      <c r="K461" s="98"/>
      <c r="L461" s="50"/>
      <c r="M461" s="99" t="str">
        <f t="shared" si="70"/>
        <v/>
      </c>
      <c r="N461" s="50"/>
      <c r="O461" s="99" t="str">
        <f t="shared" si="71"/>
        <v/>
      </c>
      <c r="P461" s="99" t="str">
        <f t="shared" si="72"/>
        <v/>
      </c>
      <c r="Q461" s="100" t="str">
        <f t="shared" si="74"/>
        <v/>
      </c>
      <c r="R461" s="101"/>
      <c r="S461" s="101"/>
      <c r="T461" s="101"/>
      <c r="U461" s="101"/>
      <c r="V461" s="102">
        <f t="shared" si="73"/>
        <v>0</v>
      </c>
      <c r="W461" s="103">
        <f t="shared" si="75"/>
        <v>0</v>
      </c>
      <c r="X461" s="20"/>
      <c r="Y461" s="26">
        <v>453</v>
      </c>
      <c r="Z461" s="27">
        <f t="shared" si="68"/>
        <v>9999</v>
      </c>
      <c r="AA461" s="27">
        <f t="shared" si="76"/>
        <v>9999</v>
      </c>
      <c r="AB461" s="21"/>
    </row>
    <row r="462" spans="1:28" x14ac:dyDescent="0.2">
      <c r="A462" s="28">
        <f t="shared" si="69"/>
        <v>9999</v>
      </c>
      <c r="B462" s="96">
        <v>454</v>
      </c>
      <c r="C462" s="97"/>
      <c r="D462" s="62"/>
      <c r="E462" s="61"/>
      <c r="F462" s="62"/>
      <c r="G462" s="62"/>
      <c r="H462" s="62"/>
      <c r="I462" s="62"/>
      <c r="J462" s="62"/>
      <c r="K462" s="98"/>
      <c r="L462" s="50"/>
      <c r="M462" s="99" t="str">
        <f t="shared" si="70"/>
        <v/>
      </c>
      <c r="N462" s="50"/>
      <c r="O462" s="99" t="str">
        <f t="shared" si="71"/>
        <v/>
      </c>
      <c r="P462" s="99" t="str">
        <f t="shared" si="72"/>
        <v/>
      </c>
      <c r="Q462" s="100" t="str">
        <f t="shared" si="74"/>
        <v/>
      </c>
      <c r="R462" s="101"/>
      <c r="S462" s="101"/>
      <c r="T462" s="101"/>
      <c r="U462" s="101"/>
      <c r="V462" s="102">
        <f t="shared" si="73"/>
        <v>0</v>
      </c>
      <c r="W462" s="103">
        <f t="shared" si="75"/>
        <v>0</v>
      </c>
      <c r="X462" s="20"/>
      <c r="Y462" s="26">
        <v>454</v>
      </c>
      <c r="Z462" s="27">
        <f t="shared" si="68"/>
        <v>9999</v>
      </c>
      <c r="AA462" s="27">
        <f t="shared" si="76"/>
        <v>9999</v>
      </c>
      <c r="AB462" s="21"/>
    </row>
    <row r="463" spans="1:28" x14ac:dyDescent="0.2">
      <c r="A463" s="28">
        <f t="shared" si="69"/>
        <v>9999</v>
      </c>
      <c r="B463" s="96">
        <v>455</v>
      </c>
      <c r="C463" s="97"/>
      <c r="D463" s="62"/>
      <c r="E463" s="61"/>
      <c r="F463" s="62"/>
      <c r="G463" s="62"/>
      <c r="H463" s="62"/>
      <c r="I463" s="62"/>
      <c r="J463" s="62"/>
      <c r="K463" s="98"/>
      <c r="L463" s="50"/>
      <c r="M463" s="99" t="str">
        <f t="shared" si="70"/>
        <v/>
      </c>
      <c r="N463" s="50"/>
      <c r="O463" s="99" t="str">
        <f t="shared" si="71"/>
        <v/>
      </c>
      <c r="P463" s="99" t="str">
        <f t="shared" si="72"/>
        <v/>
      </c>
      <c r="Q463" s="100" t="str">
        <f t="shared" si="74"/>
        <v/>
      </c>
      <c r="R463" s="101"/>
      <c r="S463" s="101"/>
      <c r="T463" s="101"/>
      <c r="U463" s="101"/>
      <c r="V463" s="102">
        <f t="shared" si="73"/>
        <v>0</v>
      </c>
      <c r="W463" s="103">
        <f t="shared" si="75"/>
        <v>0</v>
      </c>
      <c r="X463" s="20"/>
      <c r="Y463" s="26">
        <v>455</v>
      </c>
      <c r="Z463" s="27">
        <f t="shared" si="68"/>
        <v>9999</v>
      </c>
      <c r="AA463" s="27">
        <f t="shared" si="76"/>
        <v>9999</v>
      </c>
      <c r="AB463" s="21"/>
    </row>
    <row r="464" spans="1:28" x14ac:dyDescent="0.2">
      <c r="A464" s="28">
        <f t="shared" si="69"/>
        <v>9999</v>
      </c>
      <c r="B464" s="96">
        <v>456</v>
      </c>
      <c r="C464" s="97"/>
      <c r="D464" s="62"/>
      <c r="E464" s="61"/>
      <c r="F464" s="62"/>
      <c r="G464" s="62"/>
      <c r="H464" s="62"/>
      <c r="I464" s="62"/>
      <c r="J464" s="62"/>
      <c r="K464" s="98"/>
      <c r="L464" s="50"/>
      <c r="M464" s="99" t="str">
        <f t="shared" si="70"/>
        <v/>
      </c>
      <c r="N464" s="50"/>
      <c r="O464" s="99" t="str">
        <f t="shared" si="71"/>
        <v/>
      </c>
      <c r="P464" s="99" t="str">
        <f t="shared" si="72"/>
        <v/>
      </c>
      <c r="Q464" s="100" t="str">
        <f t="shared" si="74"/>
        <v/>
      </c>
      <c r="R464" s="101"/>
      <c r="S464" s="101"/>
      <c r="T464" s="101"/>
      <c r="U464" s="101"/>
      <c r="V464" s="102">
        <f t="shared" si="73"/>
        <v>0</v>
      </c>
      <c r="W464" s="103">
        <f t="shared" si="75"/>
        <v>0</v>
      </c>
      <c r="X464" s="20"/>
      <c r="Y464" s="26">
        <v>456</v>
      </c>
      <c r="Z464" s="27">
        <f t="shared" si="68"/>
        <v>9999</v>
      </c>
      <c r="AA464" s="27">
        <f t="shared" si="76"/>
        <v>9999</v>
      </c>
      <c r="AB464" s="21"/>
    </row>
    <row r="465" spans="1:28" x14ac:dyDescent="0.2">
      <c r="A465" s="28">
        <f t="shared" si="69"/>
        <v>9999</v>
      </c>
      <c r="B465" s="96">
        <v>457</v>
      </c>
      <c r="C465" s="97"/>
      <c r="D465" s="62"/>
      <c r="E465" s="61"/>
      <c r="F465" s="62"/>
      <c r="G465" s="62"/>
      <c r="H465" s="62"/>
      <c r="I465" s="62"/>
      <c r="J465" s="62"/>
      <c r="K465" s="98"/>
      <c r="L465" s="50"/>
      <c r="M465" s="99" t="str">
        <f t="shared" si="70"/>
        <v/>
      </c>
      <c r="N465" s="50"/>
      <c r="O465" s="99" t="str">
        <f t="shared" si="71"/>
        <v/>
      </c>
      <c r="P465" s="99" t="str">
        <f t="shared" si="72"/>
        <v/>
      </c>
      <c r="Q465" s="100" t="str">
        <f t="shared" si="74"/>
        <v/>
      </c>
      <c r="R465" s="101"/>
      <c r="S465" s="101"/>
      <c r="T465" s="101"/>
      <c r="U465" s="101"/>
      <c r="V465" s="102">
        <f t="shared" si="73"/>
        <v>0</v>
      </c>
      <c r="W465" s="103">
        <f t="shared" si="75"/>
        <v>0</v>
      </c>
      <c r="X465" s="20"/>
      <c r="Y465" s="26">
        <v>457</v>
      </c>
      <c r="Z465" s="27">
        <f t="shared" si="68"/>
        <v>9999</v>
      </c>
      <c r="AA465" s="27">
        <f t="shared" si="76"/>
        <v>9999</v>
      </c>
      <c r="AB465" s="21"/>
    </row>
    <row r="466" spans="1:28" x14ac:dyDescent="0.2">
      <c r="A466" s="28">
        <f t="shared" si="69"/>
        <v>9999</v>
      </c>
      <c r="B466" s="96">
        <v>458</v>
      </c>
      <c r="C466" s="97"/>
      <c r="D466" s="62"/>
      <c r="E466" s="61"/>
      <c r="F466" s="62"/>
      <c r="G466" s="62"/>
      <c r="H466" s="62"/>
      <c r="I466" s="62"/>
      <c r="J466" s="62"/>
      <c r="K466" s="98"/>
      <c r="L466" s="50"/>
      <c r="M466" s="99" t="str">
        <f t="shared" si="70"/>
        <v/>
      </c>
      <c r="N466" s="50"/>
      <c r="O466" s="99" t="str">
        <f t="shared" si="71"/>
        <v/>
      </c>
      <c r="P466" s="99" t="str">
        <f t="shared" si="72"/>
        <v/>
      </c>
      <c r="Q466" s="100" t="str">
        <f t="shared" si="74"/>
        <v/>
      </c>
      <c r="R466" s="101"/>
      <c r="S466" s="101"/>
      <c r="T466" s="101"/>
      <c r="U466" s="101"/>
      <c r="V466" s="102">
        <f t="shared" si="73"/>
        <v>0</v>
      </c>
      <c r="W466" s="103">
        <f t="shared" si="75"/>
        <v>0</v>
      </c>
      <c r="X466" s="20"/>
      <c r="Y466" s="26">
        <v>458</v>
      </c>
      <c r="Z466" s="27">
        <f t="shared" si="68"/>
        <v>9999</v>
      </c>
      <c r="AA466" s="27">
        <f t="shared" si="76"/>
        <v>9999</v>
      </c>
      <c r="AB466" s="21"/>
    </row>
    <row r="467" spans="1:28" x14ac:dyDescent="0.2">
      <c r="A467" s="28">
        <f t="shared" si="69"/>
        <v>9999</v>
      </c>
      <c r="B467" s="96">
        <v>459</v>
      </c>
      <c r="C467" s="97"/>
      <c r="D467" s="62"/>
      <c r="E467" s="61"/>
      <c r="F467" s="62"/>
      <c r="G467" s="62"/>
      <c r="H467" s="62"/>
      <c r="I467" s="62"/>
      <c r="J467" s="62"/>
      <c r="K467" s="98"/>
      <c r="L467" s="50"/>
      <c r="M467" s="99" t="str">
        <f t="shared" si="70"/>
        <v/>
      </c>
      <c r="N467" s="50"/>
      <c r="O467" s="99" t="str">
        <f t="shared" si="71"/>
        <v/>
      </c>
      <c r="P467" s="99" t="str">
        <f t="shared" si="72"/>
        <v/>
      </c>
      <c r="Q467" s="100" t="str">
        <f t="shared" si="74"/>
        <v/>
      </c>
      <c r="R467" s="101"/>
      <c r="S467" s="101"/>
      <c r="T467" s="101"/>
      <c r="U467" s="101"/>
      <c r="V467" s="102">
        <f t="shared" si="73"/>
        <v>0</v>
      </c>
      <c r="W467" s="103">
        <f t="shared" si="75"/>
        <v>0</v>
      </c>
      <c r="X467" s="20"/>
      <c r="Y467" s="26">
        <v>459</v>
      </c>
      <c r="Z467" s="27">
        <f t="shared" si="68"/>
        <v>9999</v>
      </c>
      <c r="AA467" s="27">
        <f t="shared" si="76"/>
        <v>9999</v>
      </c>
      <c r="AB467" s="21"/>
    </row>
    <row r="468" spans="1:28" x14ac:dyDescent="0.2">
      <c r="A468" s="28">
        <f t="shared" si="69"/>
        <v>9999</v>
      </c>
      <c r="B468" s="96">
        <v>460</v>
      </c>
      <c r="C468" s="97"/>
      <c r="D468" s="62"/>
      <c r="E468" s="61"/>
      <c r="F468" s="62"/>
      <c r="G468" s="62"/>
      <c r="H468" s="62"/>
      <c r="I468" s="62"/>
      <c r="J468" s="62"/>
      <c r="K468" s="98"/>
      <c r="L468" s="50"/>
      <c r="M468" s="99" t="str">
        <f t="shared" si="70"/>
        <v/>
      </c>
      <c r="N468" s="50"/>
      <c r="O468" s="99" t="str">
        <f t="shared" si="71"/>
        <v/>
      </c>
      <c r="P468" s="99" t="str">
        <f t="shared" si="72"/>
        <v/>
      </c>
      <c r="Q468" s="100" t="str">
        <f t="shared" si="74"/>
        <v/>
      </c>
      <c r="R468" s="101"/>
      <c r="S468" s="101"/>
      <c r="T468" s="101"/>
      <c r="U468" s="101"/>
      <c r="V468" s="102">
        <f t="shared" si="73"/>
        <v>0</v>
      </c>
      <c r="W468" s="103">
        <f t="shared" si="75"/>
        <v>0</v>
      </c>
      <c r="X468" s="20"/>
      <c r="Y468" s="26">
        <v>460</v>
      </c>
      <c r="Z468" s="27">
        <f t="shared" si="68"/>
        <v>9999</v>
      </c>
      <c r="AA468" s="27">
        <f t="shared" si="76"/>
        <v>9999</v>
      </c>
      <c r="AB468" s="21"/>
    </row>
    <row r="469" spans="1:28" x14ac:dyDescent="0.2">
      <c r="A469" s="28">
        <f t="shared" si="69"/>
        <v>9999</v>
      </c>
      <c r="B469" s="96">
        <v>461</v>
      </c>
      <c r="C469" s="97"/>
      <c r="D469" s="62"/>
      <c r="E469" s="61"/>
      <c r="F469" s="62"/>
      <c r="G469" s="62"/>
      <c r="H469" s="62"/>
      <c r="I469" s="62"/>
      <c r="J469" s="62"/>
      <c r="K469" s="98"/>
      <c r="L469" s="50"/>
      <c r="M469" s="99" t="str">
        <f t="shared" si="70"/>
        <v/>
      </c>
      <c r="N469" s="50"/>
      <c r="O469" s="99" t="str">
        <f t="shared" si="71"/>
        <v/>
      </c>
      <c r="P469" s="99" t="str">
        <f t="shared" si="72"/>
        <v/>
      </c>
      <c r="Q469" s="100" t="str">
        <f t="shared" si="74"/>
        <v/>
      </c>
      <c r="R469" s="101"/>
      <c r="S469" s="101"/>
      <c r="T469" s="101"/>
      <c r="U469" s="101"/>
      <c r="V469" s="102">
        <f t="shared" si="73"/>
        <v>0</v>
      </c>
      <c r="W469" s="103">
        <f t="shared" si="75"/>
        <v>0</v>
      </c>
      <c r="X469" s="20"/>
      <c r="Y469" s="26">
        <v>461</v>
      </c>
      <c r="Z469" s="27">
        <f t="shared" ref="Z469:Z532" si="77">IF(AND($AD$3="code ok",U469&lt;&gt;0),ROW(),9999)</f>
        <v>9999</v>
      </c>
      <c r="AA469" s="27">
        <f t="shared" si="76"/>
        <v>9999</v>
      </c>
      <c r="AB469" s="21"/>
    </row>
    <row r="470" spans="1:28" x14ac:dyDescent="0.2">
      <c r="A470" s="28">
        <f t="shared" si="69"/>
        <v>9999</v>
      </c>
      <c r="B470" s="96">
        <v>462</v>
      </c>
      <c r="C470" s="97"/>
      <c r="D470" s="62"/>
      <c r="E470" s="61"/>
      <c r="F470" s="62"/>
      <c r="G470" s="62"/>
      <c r="H470" s="62"/>
      <c r="I470" s="62"/>
      <c r="J470" s="62"/>
      <c r="K470" s="98"/>
      <c r="L470" s="50"/>
      <c r="M470" s="99" t="str">
        <f t="shared" si="70"/>
        <v/>
      </c>
      <c r="N470" s="50"/>
      <c r="O470" s="99" t="str">
        <f t="shared" si="71"/>
        <v/>
      </c>
      <c r="P470" s="99" t="str">
        <f t="shared" si="72"/>
        <v/>
      </c>
      <c r="Q470" s="100" t="str">
        <f t="shared" si="74"/>
        <v/>
      </c>
      <c r="R470" s="101"/>
      <c r="S470" s="101"/>
      <c r="T470" s="101"/>
      <c r="U470" s="101"/>
      <c r="V470" s="102">
        <f t="shared" si="73"/>
        <v>0</v>
      </c>
      <c r="W470" s="103">
        <f t="shared" si="75"/>
        <v>0</v>
      </c>
      <c r="X470" s="20"/>
      <c r="Y470" s="26">
        <v>462</v>
      </c>
      <c r="Z470" s="27">
        <f t="shared" si="77"/>
        <v>9999</v>
      </c>
      <c r="AA470" s="27">
        <f t="shared" si="76"/>
        <v>9999</v>
      </c>
      <c r="AB470" s="21"/>
    </row>
    <row r="471" spans="1:28" x14ac:dyDescent="0.2">
      <c r="A471" s="28">
        <f t="shared" si="69"/>
        <v>9999</v>
      </c>
      <c r="B471" s="96">
        <v>463</v>
      </c>
      <c r="C471" s="97"/>
      <c r="D471" s="62"/>
      <c r="E471" s="61"/>
      <c r="F471" s="62"/>
      <c r="G471" s="62"/>
      <c r="H471" s="62"/>
      <c r="I471" s="62"/>
      <c r="J471" s="62"/>
      <c r="K471" s="98"/>
      <c r="L471" s="50"/>
      <c r="M471" s="99" t="str">
        <f t="shared" si="70"/>
        <v/>
      </c>
      <c r="N471" s="50"/>
      <c r="O471" s="99" t="str">
        <f t="shared" si="71"/>
        <v/>
      </c>
      <c r="P471" s="99" t="str">
        <f t="shared" si="72"/>
        <v/>
      </c>
      <c r="Q471" s="100" t="str">
        <f t="shared" si="74"/>
        <v/>
      </c>
      <c r="R471" s="101"/>
      <c r="S471" s="101"/>
      <c r="T471" s="101"/>
      <c r="U471" s="101"/>
      <c r="V471" s="102">
        <f t="shared" si="73"/>
        <v>0</v>
      </c>
      <c r="W471" s="103">
        <f t="shared" si="75"/>
        <v>0</v>
      </c>
      <c r="X471" s="20"/>
      <c r="Y471" s="26">
        <v>463</v>
      </c>
      <c r="Z471" s="27">
        <f t="shared" si="77"/>
        <v>9999</v>
      </c>
      <c r="AA471" s="27">
        <f t="shared" si="76"/>
        <v>9999</v>
      </c>
      <c r="AB471" s="21"/>
    </row>
    <row r="472" spans="1:28" x14ac:dyDescent="0.2">
      <c r="A472" s="28">
        <f t="shared" si="69"/>
        <v>9999</v>
      </c>
      <c r="B472" s="96">
        <v>464</v>
      </c>
      <c r="C472" s="97"/>
      <c r="D472" s="62"/>
      <c r="E472" s="61"/>
      <c r="F472" s="62"/>
      <c r="G472" s="62"/>
      <c r="H472" s="62"/>
      <c r="I472" s="62"/>
      <c r="J472" s="62"/>
      <c r="K472" s="98"/>
      <c r="L472" s="50"/>
      <c r="M472" s="99" t="str">
        <f t="shared" si="70"/>
        <v/>
      </c>
      <c r="N472" s="50"/>
      <c r="O472" s="99" t="str">
        <f t="shared" si="71"/>
        <v/>
      </c>
      <c r="P472" s="99" t="str">
        <f t="shared" si="72"/>
        <v/>
      </c>
      <c r="Q472" s="100" t="str">
        <f t="shared" si="74"/>
        <v/>
      </c>
      <c r="R472" s="101"/>
      <c r="S472" s="101"/>
      <c r="T472" s="101"/>
      <c r="U472" s="101"/>
      <c r="V472" s="102">
        <f t="shared" si="73"/>
        <v>0</v>
      </c>
      <c r="W472" s="103">
        <f t="shared" si="75"/>
        <v>0</v>
      </c>
      <c r="X472" s="20"/>
      <c r="Y472" s="26">
        <v>464</v>
      </c>
      <c r="Z472" s="27">
        <f t="shared" si="77"/>
        <v>9999</v>
      </c>
      <c r="AA472" s="27">
        <f t="shared" si="76"/>
        <v>9999</v>
      </c>
      <c r="AB472" s="21"/>
    </row>
    <row r="473" spans="1:28" x14ac:dyDescent="0.2">
      <c r="A473" s="28">
        <f t="shared" si="69"/>
        <v>9999</v>
      </c>
      <c r="B473" s="96">
        <v>465</v>
      </c>
      <c r="C473" s="97"/>
      <c r="D473" s="62"/>
      <c r="E473" s="61"/>
      <c r="F473" s="62"/>
      <c r="G473" s="62"/>
      <c r="H473" s="62"/>
      <c r="I473" s="62"/>
      <c r="J473" s="62"/>
      <c r="K473" s="98"/>
      <c r="L473" s="50"/>
      <c r="M473" s="99" t="str">
        <f t="shared" si="70"/>
        <v/>
      </c>
      <c r="N473" s="50"/>
      <c r="O473" s="99" t="str">
        <f t="shared" si="71"/>
        <v/>
      </c>
      <c r="P473" s="99" t="str">
        <f t="shared" si="72"/>
        <v/>
      </c>
      <c r="Q473" s="100" t="str">
        <f t="shared" si="74"/>
        <v/>
      </c>
      <c r="R473" s="101"/>
      <c r="S473" s="101"/>
      <c r="T473" s="101"/>
      <c r="U473" s="101"/>
      <c r="V473" s="102">
        <f t="shared" si="73"/>
        <v>0</v>
      </c>
      <c r="W473" s="103">
        <f t="shared" si="75"/>
        <v>0</v>
      </c>
      <c r="X473" s="20"/>
      <c r="Y473" s="26">
        <v>465</v>
      </c>
      <c r="Z473" s="27">
        <f t="shared" si="77"/>
        <v>9999</v>
      </c>
      <c r="AA473" s="27">
        <f t="shared" si="76"/>
        <v>9999</v>
      </c>
      <c r="AB473" s="21"/>
    </row>
    <row r="474" spans="1:28" x14ac:dyDescent="0.2">
      <c r="A474" s="28">
        <f t="shared" si="69"/>
        <v>9999</v>
      </c>
      <c r="B474" s="96">
        <v>466</v>
      </c>
      <c r="C474" s="97"/>
      <c r="D474" s="62"/>
      <c r="E474" s="61"/>
      <c r="F474" s="62"/>
      <c r="G474" s="62"/>
      <c r="H474" s="62"/>
      <c r="I474" s="62"/>
      <c r="J474" s="62"/>
      <c r="K474" s="98"/>
      <c r="L474" s="50"/>
      <c r="M474" s="99" t="str">
        <f t="shared" si="70"/>
        <v/>
      </c>
      <c r="N474" s="50"/>
      <c r="O474" s="99" t="str">
        <f t="shared" si="71"/>
        <v/>
      </c>
      <c r="P474" s="99" t="str">
        <f t="shared" si="72"/>
        <v/>
      </c>
      <c r="Q474" s="100" t="str">
        <f t="shared" si="74"/>
        <v/>
      </c>
      <c r="R474" s="101"/>
      <c r="S474" s="101"/>
      <c r="T474" s="101"/>
      <c r="U474" s="101"/>
      <c r="V474" s="102">
        <f t="shared" si="73"/>
        <v>0</v>
      </c>
      <c r="W474" s="103">
        <f t="shared" si="75"/>
        <v>0</v>
      </c>
      <c r="X474" s="20"/>
      <c r="Y474" s="26">
        <v>466</v>
      </c>
      <c r="Z474" s="27">
        <f t="shared" si="77"/>
        <v>9999</v>
      </c>
      <c r="AA474" s="27">
        <f t="shared" si="76"/>
        <v>9999</v>
      </c>
      <c r="AB474" s="21"/>
    </row>
    <row r="475" spans="1:28" x14ac:dyDescent="0.2">
      <c r="A475" s="28">
        <f t="shared" si="69"/>
        <v>9999</v>
      </c>
      <c r="B475" s="96">
        <v>467</v>
      </c>
      <c r="C475" s="97"/>
      <c r="D475" s="62"/>
      <c r="E475" s="61"/>
      <c r="F475" s="62"/>
      <c r="G475" s="62"/>
      <c r="H475" s="62"/>
      <c r="I475" s="62"/>
      <c r="J475" s="62"/>
      <c r="K475" s="98"/>
      <c r="L475" s="50"/>
      <c r="M475" s="99" t="str">
        <f t="shared" si="70"/>
        <v/>
      </c>
      <c r="N475" s="50"/>
      <c r="O475" s="99" t="str">
        <f t="shared" si="71"/>
        <v/>
      </c>
      <c r="P475" s="99" t="str">
        <f t="shared" si="72"/>
        <v/>
      </c>
      <c r="Q475" s="100" t="str">
        <f t="shared" si="74"/>
        <v/>
      </c>
      <c r="R475" s="101"/>
      <c r="S475" s="101"/>
      <c r="T475" s="101"/>
      <c r="U475" s="101"/>
      <c r="V475" s="102">
        <f t="shared" si="73"/>
        <v>0</v>
      </c>
      <c r="W475" s="103">
        <f t="shared" si="75"/>
        <v>0</v>
      </c>
      <c r="X475" s="20"/>
      <c r="Y475" s="26">
        <v>467</v>
      </c>
      <c r="Z475" s="27">
        <f t="shared" si="77"/>
        <v>9999</v>
      </c>
      <c r="AA475" s="27">
        <f t="shared" si="76"/>
        <v>9999</v>
      </c>
      <c r="AB475" s="21"/>
    </row>
    <row r="476" spans="1:28" x14ac:dyDescent="0.2">
      <c r="A476" s="28">
        <f t="shared" si="69"/>
        <v>9999</v>
      </c>
      <c r="B476" s="96">
        <v>468</v>
      </c>
      <c r="C476" s="97"/>
      <c r="D476" s="62"/>
      <c r="E476" s="61"/>
      <c r="F476" s="62"/>
      <c r="G476" s="62"/>
      <c r="H476" s="62"/>
      <c r="I476" s="62"/>
      <c r="J476" s="62"/>
      <c r="K476" s="98"/>
      <c r="L476" s="50"/>
      <c r="M476" s="99" t="str">
        <f t="shared" si="70"/>
        <v/>
      </c>
      <c r="N476" s="50"/>
      <c r="O476" s="99" t="str">
        <f t="shared" si="71"/>
        <v/>
      </c>
      <c r="P476" s="99" t="str">
        <f t="shared" si="72"/>
        <v/>
      </c>
      <c r="Q476" s="100" t="str">
        <f t="shared" si="74"/>
        <v/>
      </c>
      <c r="R476" s="101"/>
      <c r="S476" s="101"/>
      <c r="T476" s="101"/>
      <c r="U476" s="101"/>
      <c r="V476" s="102">
        <f t="shared" si="73"/>
        <v>0</v>
      </c>
      <c r="W476" s="103">
        <f t="shared" si="75"/>
        <v>0</v>
      </c>
      <c r="X476" s="20"/>
      <c r="Y476" s="26">
        <v>468</v>
      </c>
      <c r="Z476" s="27">
        <f t="shared" si="77"/>
        <v>9999</v>
      </c>
      <c r="AA476" s="27">
        <f t="shared" si="76"/>
        <v>9999</v>
      </c>
      <c r="AB476" s="21"/>
    </row>
    <row r="477" spans="1:28" x14ac:dyDescent="0.2">
      <c r="A477" s="28">
        <f t="shared" si="69"/>
        <v>9999</v>
      </c>
      <c r="B477" s="96">
        <v>469</v>
      </c>
      <c r="C477" s="97"/>
      <c r="D477" s="62"/>
      <c r="E477" s="61"/>
      <c r="F477" s="62"/>
      <c r="G477" s="62"/>
      <c r="H477" s="62"/>
      <c r="I477" s="62"/>
      <c r="J477" s="62"/>
      <c r="K477" s="98"/>
      <c r="L477" s="50"/>
      <c r="M477" s="99" t="str">
        <f t="shared" si="70"/>
        <v/>
      </c>
      <c r="N477" s="50"/>
      <c r="O477" s="99" t="str">
        <f t="shared" si="71"/>
        <v/>
      </c>
      <c r="P477" s="99" t="str">
        <f t="shared" si="72"/>
        <v/>
      </c>
      <c r="Q477" s="100" t="str">
        <f t="shared" si="74"/>
        <v/>
      </c>
      <c r="R477" s="101"/>
      <c r="S477" s="101"/>
      <c r="T477" s="101"/>
      <c r="U477" s="101"/>
      <c r="V477" s="102">
        <f t="shared" si="73"/>
        <v>0</v>
      </c>
      <c r="W477" s="103">
        <f t="shared" si="75"/>
        <v>0</v>
      </c>
      <c r="X477" s="20"/>
      <c r="Y477" s="26">
        <v>469</v>
      </c>
      <c r="Z477" s="27">
        <f t="shared" si="77"/>
        <v>9999</v>
      </c>
      <c r="AA477" s="27">
        <f t="shared" si="76"/>
        <v>9999</v>
      </c>
      <c r="AB477" s="21"/>
    </row>
    <row r="478" spans="1:28" x14ac:dyDescent="0.2">
      <c r="A478" s="28">
        <f t="shared" si="69"/>
        <v>9999</v>
      </c>
      <c r="B478" s="96">
        <v>470</v>
      </c>
      <c r="C478" s="97"/>
      <c r="D478" s="62"/>
      <c r="E478" s="61"/>
      <c r="F478" s="62"/>
      <c r="G478" s="62"/>
      <c r="H478" s="62"/>
      <c r="I478" s="62"/>
      <c r="J478" s="62"/>
      <c r="K478" s="98"/>
      <c r="L478" s="50"/>
      <c r="M478" s="99" t="str">
        <f t="shared" si="70"/>
        <v/>
      </c>
      <c r="N478" s="50"/>
      <c r="O478" s="99" t="str">
        <f t="shared" si="71"/>
        <v/>
      </c>
      <c r="P478" s="99" t="str">
        <f t="shared" si="72"/>
        <v/>
      </c>
      <c r="Q478" s="100" t="str">
        <f t="shared" si="74"/>
        <v/>
      </c>
      <c r="R478" s="101"/>
      <c r="S478" s="101"/>
      <c r="T478" s="101"/>
      <c r="U478" s="101"/>
      <c r="V478" s="102">
        <f t="shared" si="73"/>
        <v>0</v>
      </c>
      <c r="W478" s="103">
        <f t="shared" si="75"/>
        <v>0</v>
      </c>
      <c r="X478" s="20"/>
      <c r="Y478" s="26">
        <v>470</v>
      </c>
      <c r="Z478" s="27">
        <f t="shared" si="77"/>
        <v>9999</v>
      </c>
      <c r="AA478" s="27">
        <f t="shared" si="76"/>
        <v>9999</v>
      </c>
      <c r="AB478" s="21"/>
    </row>
    <row r="479" spans="1:28" x14ac:dyDescent="0.2">
      <c r="A479" s="28">
        <f t="shared" si="69"/>
        <v>9999</v>
      </c>
      <c r="B479" s="96">
        <v>471</v>
      </c>
      <c r="C479" s="97"/>
      <c r="D479" s="62"/>
      <c r="E479" s="61"/>
      <c r="F479" s="62"/>
      <c r="G479" s="62"/>
      <c r="H479" s="62"/>
      <c r="I479" s="62"/>
      <c r="J479" s="62"/>
      <c r="K479" s="98"/>
      <c r="L479" s="50"/>
      <c r="M479" s="99" t="str">
        <f t="shared" si="70"/>
        <v/>
      </c>
      <c r="N479" s="50"/>
      <c r="O479" s="99" t="str">
        <f t="shared" si="71"/>
        <v/>
      </c>
      <c r="P479" s="99" t="str">
        <f t="shared" si="72"/>
        <v/>
      </c>
      <c r="Q479" s="100" t="str">
        <f t="shared" si="74"/>
        <v/>
      </c>
      <c r="R479" s="101"/>
      <c r="S479" s="101"/>
      <c r="T479" s="101"/>
      <c r="U479" s="101"/>
      <c r="V479" s="102">
        <f t="shared" si="73"/>
        <v>0</v>
      </c>
      <c r="W479" s="103">
        <f t="shared" si="75"/>
        <v>0</v>
      </c>
      <c r="X479" s="20"/>
      <c r="Y479" s="26">
        <v>471</v>
      </c>
      <c r="Z479" s="27">
        <f t="shared" si="77"/>
        <v>9999</v>
      </c>
      <c r="AA479" s="27">
        <f t="shared" si="76"/>
        <v>9999</v>
      </c>
      <c r="AB479" s="21"/>
    </row>
    <row r="480" spans="1:28" x14ac:dyDescent="0.2">
      <c r="A480" s="28">
        <f t="shared" si="69"/>
        <v>9999</v>
      </c>
      <c r="B480" s="96">
        <v>472</v>
      </c>
      <c r="C480" s="97"/>
      <c r="D480" s="62"/>
      <c r="E480" s="61"/>
      <c r="F480" s="62"/>
      <c r="G480" s="62"/>
      <c r="H480" s="62"/>
      <c r="I480" s="62"/>
      <c r="J480" s="62"/>
      <c r="K480" s="98"/>
      <c r="L480" s="50"/>
      <c r="M480" s="99" t="str">
        <f t="shared" si="70"/>
        <v/>
      </c>
      <c r="N480" s="50"/>
      <c r="O480" s="99" t="str">
        <f t="shared" si="71"/>
        <v/>
      </c>
      <c r="P480" s="99" t="str">
        <f t="shared" si="72"/>
        <v/>
      </c>
      <c r="Q480" s="100" t="str">
        <f t="shared" si="74"/>
        <v/>
      </c>
      <c r="R480" s="101"/>
      <c r="S480" s="101"/>
      <c r="T480" s="101"/>
      <c r="U480" s="101"/>
      <c r="V480" s="102">
        <f t="shared" si="73"/>
        <v>0</v>
      </c>
      <c r="W480" s="103">
        <f t="shared" si="75"/>
        <v>0</v>
      </c>
      <c r="X480" s="20"/>
      <c r="Y480" s="26">
        <v>472</v>
      </c>
      <c r="Z480" s="27">
        <f t="shared" si="77"/>
        <v>9999</v>
      </c>
      <c r="AA480" s="27">
        <f t="shared" si="76"/>
        <v>9999</v>
      </c>
      <c r="AB480" s="21"/>
    </row>
    <row r="481" spans="1:28" x14ac:dyDescent="0.2">
      <c r="A481" s="28">
        <f t="shared" ref="A481:A544" si="78">Z481</f>
        <v>9999</v>
      </c>
      <c r="B481" s="96">
        <v>473</v>
      </c>
      <c r="C481" s="97"/>
      <c r="D481" s="62"/>
      <c r="E481" s="61"/>
      <c r="F481" s="62"/>
      <c r="G481" s="62"/>
      <c r="H481" s="62"/>
      <c r="I481" s="62"/>
      <c r="J481" s="62"/>
      <c r="K481" s="98"/>
      <c r="L481" s="50"/>
      <c r="M481" s="99" t="str">
        <f t="shared" ref="M481:M544" si="79">IF(L481="","",IF(ISNUMBER(L481),L481*(1+K481),0))</f>
        <v/>
      </c>
      <c r="N481" s="50"/>
      <c r="O481" s="99" t="str">
        <f t="shared" ref="O481:O544" si="80">IF(N481="","",IF(ISNUMBER(N481),N481*(1+K481),0))</f>
        <v/>
      </c>
      <c r="P481" s="99" t="str">
        <f t="shared" ref="P481:P544" si="81">IF(L481="","",IF(ISERROR(N481-L481),0,N481-L481))</f>
        <v/>
      </c>
      <c r="Q481" s="100" t="str">
        <f t="shared" si="74"/>
        <v/>
      </c>
      <c r="R481" s="101"/>
      <c r="S481" s="101"/>
      <c r="T481" s="101"/>
      <c r="U481" s="101"/>
      <c r="V481" s="102">
        <f t="shared" ref="V481:V544" si="82">S481+T481-U481</f>
        <v>0</v>
      </c>
      <c r="W481" s="103">
        <f t="shared" si="75"/>
        <v>0</v>
      </c>
      <c r="X481" s="20"/>
      <c r="Y481" s="26">
        <v>473</v>
      </c>
      <c r="Z481" s="27">
        <f t="shared" si="77"/>
        <v>9999</v>
      </c>
      <c r="AA481" s="27">
        <f t="shared" si="76"/>
        <v>9999</v>
      </c>
      <c r="AB481" s="21"/>
    </row>
    <row r="482" spans="1:28" x14ac:dyDescent="0.2">
      <c r="A482" s="28">
        <f t="shared" si="78"/>
        <v>9999</v>
      </c>
      <c r="B482" s="96">
        <v>474</v>
      </c>
      <c r="C482" s="97"/>
      <c r="D482" s="62"/>
      <c r="E482" s="61"/>
      <c r="F482" s="62"/>
      <c r="G482" s="62"/>
      <c r="H482" s="62"/>
      <c r="I482" s="62"/>
      <c r="J482" s="62"/>
      <c r="K482" s="98"/>
      <c r="L482" s="50"/>
      <c r="M482" s="99" t="str">
        <f t="shared" si="79"/>
        <v/>
      </c>
      <c r="N482" s="50"/>
      <c r="O482" s="99" t="str">
        <f t="shared" si="80"/>
        <v/>
      </c>
      <c r="P482" s="99" t="str">
        <f t="shared" si="81"/>
        <v/>
      </c>
      <c r="Q482" s="100" t="str">
        <f t="shared" si="74"/>
        <v/>
      </c>
      <c r="R482" s="101"/>
      <c r="S482" s="101"/>
      <c r="T482" s="101"/>
      <c r="U482" s="101"/>
      <c r="V482" s="102">
        <f t="shared" si="82"/>
        <v>0</v>
      </c>
      <c r="W482" s="103">
        <f t="shared" si="75"/>
        <v>0</v>
      </c>
      <c r="X482" s="20"/>
      <c r="Y482" s="26">
        <v>474</v>
      </c>
      <c r="Z482" s="27">
        <f t="shared" si="77"/>
        <v>9999</v>
      </c>
      <c r="AA482" s="27">
        <f t="shared" si="76"/>
        <v>9999</v>
      </c>
      <c r="AB482" s="21"/>
    </row>
    <row r="483" spans="1:28" x14ac:dyDescent="0.2">
      <c r="A483" s="28">
        <f t="shared" si="78"/>
        <v>9999</v>
      </c>
      <c r="B483" s="96">
        <v>475</v>
      </c>
      <c r="C483" s="97"/>
      <c r="D483" s="62"/>
      <c r="E483" s="61"/>
      <c r="F483" s="62"/>
      <c r="G483" s="62"/>
      <c r="H483" s="62"/>
      <c r="I483" s="62"/>
      <c r="J483" s="62"/>
      <c r="K483" s="98"/>
      <c r="L483" s="50"/>
      <c r="M483" s="99" t="str">
        <f t="shared" si="79"/>
        <v/>
      </c>
      <c r="N483" s="50"/>
      <c r="O483" s="99" t="str">
        <f t="shared" si="80"/>
        <v/>
      </c>
      <c r="P483" s="99" t="str">
        <f t="shared" si="81"/>
        <v/>
      </c>
      <c r="Q483" s="100" t="str">
        <f t="shared" si="74"/>
        <v/>
      </c>
      <c r="R483" s="101"/>
      <c r="S483" s="101"/>
      <c r="T483" s="101"/>
      <c r="U483" s="101"/>
      <c r="V483" s="102">
        <f t="shared" si="82"/>
        <v>0</v>
      </c>
      <c r="W483" s="103">
        <f t="shared" si="75"/>
        <v>0</v>
      </c>
      <c r="X483" s="20"/>
      <c r="Y483" s="26">
        <v>475</v>
      </c>
      <c r="Z483" s="27">
        <f t="shared" si="77"/>
        <v>9999</v>
      </c>
      <c r="AA483" s="27">
        <f t="shared" si="76"/>
        <v>9999</v>
      </c>
      <c r="AB483" s="21"/>
    </row>
    <row r="484" spans="1:28" x14ac:dyDescent="0.2">
      <c r="A484" s="28">
        <f t="shared" si="78"/>
        <v>9999</v>
      </c>
      <c r="B484" s="96">
        <v>476</v>
      </c>
      <c r="C484" s="97"/>
      <c r="D484" s="62"/>
      <c r="E484" s="61"/>
      <c r="F484" s="62"/>
      <c r="G484" s="62"/>
      <c r="H484" s="62"/>
      <c r="I484" s="62"/>
      <c r="J484" s="62"/>
      <c r="K484" s="98"/>
      <c r="L484" s="50"/>
      <c r="M484" s="99" t="str">
        <f t="shared" si="79"/>
        <v/>
      </c>
      <c r="N484" s="50"/>
      <c r="O484" s="99" t="str">
        <f t="shared" si="80"/>
        <v/>
      </c>
      <c r="P484" s="99" t="str">
        <f t="shared" si="81"/>
        <v/>
      </c>
      <c r="Q484" s="100" t="str">
        <f t="shared" si="74"/>
        <v/>
      </c>
      <c r="R484" s="101"/>
      <c r="S484" s="101"/>
      <c r="T484" s="101"/>
      <c r="U484" s="101"/>
      <c r="V484" s="102">
        <f t="shared" si="82"/>
        <v>0</v>
      </c>
      <c r="W484" s="103">
        <f t="shared" si="75"/>
        <v>0</v>
      </c>
      <c r="X484" s="20"/>
      <c r="Y484" s="26">
        <v>476</v>
      </c>
      <c r="Z484" s="27">
        <f t="shared" si="77"/>
        <v>9999</v>
      </c>
      <c r="AA484" s="27">
        <f t="shared" si="76"/>
        <v>9999</v>
      </c>
      <c r="AB484" s="21"/>
    </row>
    <row r="485" spans="1:28" x14ac:dyDescent="0.2">
      <c r="A485" s="28">
        <f t="shared" si="78"/>
        <v>9999</v>
      </c>
      <c r="B485" s="96">
        <v>477</v>
      </c>
      <c r="C485" s="97"/>
      <c r="D485" s="62"/>
      <c r="E485" s="61"/>
      <c r="F485" s="62"/>
      <c r="G485" s="62"/>
      <c r="H485" s="62"/>
      <c r="I485" s="62"/>
      <c r="J485" s="62"/>
      <c r="K485" s="98"/>
      <c r="L485" s="50"/>
      <c r="M485" s="99" t="str">
        <f t="shared" si="79"/>
        <v/>
      </c>
      <c r="N485" s="50"/>
      <c r="O485" s="99" t="str">
        <f t="shared" si="80"/>
        <v/>
      </c>
      <c r="P485" s="99" t="str">
        <f t="shared" si="81"/>
        <v/>
      </c>
      <c r="Q485" s="100" t="str">
        <f t="shared" si="74"/>
        <v/>
      </c>
      <c r="R485" s="101"/>
      <c r="S485" s="101"/>
      <c r="T485" s="101"/>
      <c r="U485" s="101"/>
      <c r="V485" s="102">
        <f t="shared" si="82"/>
        <v>0</v>
      </c>
      <c r="W485" s="103">
        <f t="shared" si="75"/>
        <v>0</v>
      </c>
      <c r="X485" s="20"/>
      <c r="Y485" s="26">
        <v>477</v>
      </c>
      <c r="Z485" s="27">
        <f t="shared" si="77"/>
        <v>9999</v>
      </c>
      <c r="AA485" s="27">
        <f t="shared" si="76"/>
        <v>9999</v>
      </c>
      <c r="AB485" s="21"/>
    </row>
    <row r="486" spans="1:28" x14ac:dyDescent="0.2">
      <c r="A486" s="28">
        <f t="shared" si="78"/>
        <v>9999</v>
      </c>
      <c r="B486" s="96">
        <v>478</v>
      </c>
      <c r="C486" s="97"/>
      <c r="D486" s="62"/>
      <c r="E486" s="61"/>
      <c r="F486" s="62"/>
      <c r="G486" s="62"/>
      <c r="H486" s="62"/>
      <c r="I486" s="62"/>
      <c r="J486" s="62"/>
      <c r="K486" s="98"/>
      <c r="L486" s="50"/>
      <c r="M486" s="99" t="str">
        <f t="shared" si="79"/>
        <v/>
      </c>
      <c r="N486" s="50"/>
      <c r="O486" s="99" t="str">
        <f t="shared" si="80"/>
        <v/>
      </c>
      <c r="P486" s="99" t="str">
        <f t="shared" si="81"/>
        <v/>
      </c>
      <c r="Q486" s="100" t="str">
        <f t="shared" si="74"/>
        <v/>
      </c>
      <c r="R486" s="101"/>
      <c r="S486" s="101"/>
      <c r="T486" s="101"/>
      <c r="U486" s="101"/>
      <c r="V486" s="102">
        <f t="shared" si="82"/>
        <v>0</v>
      </c>
      <c r="W486" s="103">
        <f t="shared" si="75"/>
        <v>0</v>
      </c>
      <c r="X486" s="20"/>
      <c r="Y486" s="26">
        <v>478</v>
      </c>
      <c r="Z486" s="27">
        <f t="shared" si="77"/>
        <v>9999</v>
      </c>
      <c r="AA486" s="27">
        <f t="shared" si="76"/>
        <v>9999</v>
      </c>
      <c r="AB486" s="21"/>
    </row>
    <row r="487" spans="1:28" x14ac:dyDescent="0.2">
      <c r="A487" s="28">
        <f t="shared" si="78"/>
        <v>9999</v>
      </c>
      <c r="B487" s="96">
        <v>479</v>
      </c>
      <c r="C487" s="97"/>
      <c r="D487" s="62"/>
      <c r="E487" s="61"/>
      <c r="F487" s="62"/>
      <c r="G487" s="62"/>
      <c r="H487" s="62"/>
      <c r="I487" s="62"/>
      <c r="J487" s="62"/>
      <c r="K487" s="98"/>
      <c r="L487" s="50"/>
      <c r="M487" s="99" t="str">
        <f t="shared" si="79"/>
        <v/>
      </c>
      <c r="N487" s="50"/>
      <c r="O487" s="99" t="str">
        <f t="shared" si="80"/>
        <v/>
      </c>
      <c r="P487" s="99" t="str">
        <f t="shared" si="81"/>
        <v/>
      </c>
      <c r="Q487" s="100" t="str">
        <f t="shared" si="74"/>
        <v/>
      </c>
      <c r="R487" s="101"/>
      <c r="S487" s="101"/>
      <c r="T487" s="101"/>
      <c r="U487" s="101"/>
      <c r="V487" s="102">
        <f t="shared" si="82"/>
        <v>0</v>
      </c>
      <c r="W487" s="103">
        <f t="shared" si="75"/>
        <v>0</v>
      </c>
      <c r="X487" s="20"/>
      <c r="Y487" s="26">
        <v>479</v>
      </c>
      <c r="Z487" s="27">
        <f t="shared" si="77"/>
        <v>9999</v>
      </c>
      <c r="AA487" s="27">
        <f t="shared" si="76"/>
        <v>9999</v>
      </c>
      <c r="AB487" s="21"/>
    </row>
    <row r="488" spans="1:28" x14ac:dyDescent="0.2">
      <c r="A488" s="28">
        <f t="shared" si="78"/>
        <v>9999</v>
      </c>
      <c r="B488" s="96">
        <v>480</v>
      </c>
      <c r="C488" s="97"/>
      <c r="D488" s="62"/>
      <c r="E488" s="61"/>
      <c r="F488" s="62"/>
      <c r="G488" s="62"/>
      <c r="H488" s="62"/>
      <c r="I488" s="62"/>
      <c r="J488" s="62"/>
      <c r="K488" s="98"/>
      <c r="L488" s="50"/>
      <c r="M488" s="99" t="str">
        <f t="shared" si="79"/>
        <v/>
      </c>
      <c r="N488" s="50"/>
      <c r="O488" s="99" t="str">
        <f t="shared" si="80"/>
        <v/>
      </c>
      <c r="P488" s="99" t="str">
        <f t="shared" si="81"/>
        <v/>
      </c>
      <c r="Q488" s="100" t="str">
        <f t="shared" si="74"/>
        <v/>
      </c>
      <c r="R488" s="101"/>
      <c r="S488" s="101"/>
      <c r="T488" s="101"/>
      <c r="U488" s="101"/>
      <c r="V488" s="102">
        <f t="shared" si="82"/>
        <v>0</v>
      </c>
      <c r="W488" s="103">
        <f t="shared" si="75"/>
        <v>0</v>
      </c>
      <c r="X488" s="20"/>
      <c r="Y488" s="26">
        <v>480</v>
      </c>
      <c r="Z488" s="27">
        <f t="shared" si="77"/>
        <v>9999</v>
      </c>
      <c r="AA488" s="27">
        <f t="shared" si="76"/>
        <v>9999</v>
      </c>
      <c r="AB488" s="21"/>
    </row>
    <row r="489" spans="1:28" x14ac:dyDescent="0.2">
      <c r="A489" s="28">
        <f t="shared" si="78"/>
        <v>9999</v>
      </c>
      <c r="B489" s="96">
        <v>481</v>
      </c>
      <c r="C489" s="97"/>
      <c r="D489" s="62"/>
      <c r="E489" s="61"/>
      <c r="F489" s="62"/>
      <c r="G489" s="62"/>
      <c r="H489" s="62"/>
      <c r="I489" s="62"/>
      <c r="J489" s="62"/>
      <c r="K489" s="98"/>
      <c r="L489" s="50"/>
      <c r="M489" s="99" t="str">
        <f t="shared" si="79"/>
        <v/>
      </c>
      <c r="N489" s="50"/>
      <c r="O489" s="99" t="str">
        <f t="shared" si="80"/>
        <v/>
      </c>
      <c r="P489" s="99" t="str">
        <f t="shared" si="81"/>
        <v/>
      </c>
      <c r="Q489" s="100" t="str">
        <f t="shared" si="74"/>
        <v/>
      </c>
      <c r="R489" s="101"/>
      <c r="S489" s="101"/>
      <c r="T489" s="101"/>
      <c r="U489" s="101"/>
      <c r="V489" s="102">
        <f t="shared" si="82"/>
        <v>0</v>
      </c>
      <c r="W489" s="103">
        <f t="shared" si="75"/>
        <v>0</v>
      </c>
      <c r="X489" s="20"/>
      <c r="Y489" s="26">
        <v>481</v>
      </c>
      <c r="Z489" s="27">
        <f t="shared" si="77"/>
        <v>9999</v>
      </c>
      <c r="AA489" s="27">
        <f t="shared" si="76"/>
        <v>9999</v>
      </c>
      <c r="AB489" s="21"/>
    </row>
    <row r="490" spans="1:28" x14ac:dyDescent="0.2">
      <c r="A490" s="28">
        <f t="shared" si="78"/>
        <v>9999</v>
      </c>
      <c r="B490" s="96">
        <v>482</v>
      </c>
      <c r="C490" s="97"/>
      <c r="D490" s="62"/>
      <c r="E490" s="61"/>
      <c r="F490" s="62"/>
      <c r="G490" s="62"/>
      <c r="H490" s="62"/>
      <c r="I490" s="62"/>
      <c r="J490" s="62"/>
      <c r="K490" s="98"/>
      <c r="L490" s="50"/>
      <c r="M490" s="99" t="str">
        <f t="shared" si="79"/>
        <v/>
      </c>
      <c r="N490" s="50"/>
      <c r="O490" s="99" t="str">
        <f t="shared" si="80"/>
        <v/>
      </c>
      <c r="P490" s="99" t="str">
        <f t="shared" si="81"/>
        <v/>
      </c>
      <c r="Q490" s="100" t="str">
        <f t="shared" si="74"/>
        <v/>
      </c>
      <c r="R490" s="101"/>
      <c r="S490" s="101"/>
      <c r="T490" s="101"/>
      <c r="U490" s="101"/>
      <c r="V490" s="102">
        <f t="shared" si="82"/>
        <v>0</v>
      </c>
      <c r="W490" s="103">
        <f t="shared" si="75"/>
        <v>0</v>
      </c>
      <c r="X490" s="20"/>
      <c r="Y490" s="26">
        <v>482</v>
      </c>
      <c r="Z490" s="27">
        <f t="shared" si="77"/>
        <v>9999</v>
      </c>
      <c r="AA490" s="27">
        <f t="shared" si="76"/>
        <v>9999</v>
      </c>
      <c r="AB490" s="21"/>
    </row>
    <row r="491" spans="1:28" x14ac:dyDescent="0.2">
      <c r="A491" s="28">
        <f t="shared" si="78"/>
        <v>9999</v>
      </c>
      <c r="B491" s="96">
        <v>483</v>
      </c>
      <c r="C491" s="97"/>
      <c r="D491" s="62"/>
      <c r="E491" s="61"/>
      <c r="F491" s="62"/>
      <c r="G491" s="62"/>
      <c r="H491" s="62"/>
      <c r="I491" s="62"/>
      <c r="J491" s="62"/>
      <c r="K491" s="98"/>
      <c r="L491" s="50"/>
      <c r="M491" s="99" t="str">
        <f t="shared" si="79"/>
        <v/>
      </c>
      <c r="N491" s="50"/>
      <c r="O491" s="99" t="str">
        <f t="shared" si="80"/>
        <v/>
      </c>
      <c r="P491" s="99" t="str">
        <f t="shared" si="81"/>
        <v/>
      </c>
      <c r="Q491" s="100" t="str">
        <f t="shared" si="74"/>
        <v/>
      </c>
      <c r="R491" s="101"/>
      <c r="S491" s="101"/>
      <c r="T491" s="101"/>
      <c r="U491" s="101"/>
      <c r="V491" s="102">
        <f t="shared" si="82"/>
        <v>0</v>
      </c>
      <c r="W491" s="103">
        <f t="shared" si="75"/>
        <v>0</v>
      </c>
      <c r="X491" s="20"/>
      <c r="Y491" s="26">
        <v>483</v>
      </c>
      <c r="Z491" s="27">
        <f t="shared" si="77"/>
        <v>9999</v>
      </c>
      <c r="AA491" s="27">
        <f t="shared" si="76"/>
        <v>9999</v>
      </c>
      <c r="AB491" s="21"/>
    </row>
    <row r="492" spans="1:28" x14ac:dyDescent="0.2">
      <c r="A492" s="28">
        <f t="shared" si="78"/>
        <v>9999</v>
      </c>
      <c r="B492" s="96">
        <v>484</v>
      </c>
      <c r="C492" s="97"/>
      <c r="D492" s="62"/>
      <c r="E492" s="61"/>
      <c r="F492" s="62"/>
      <c r="G492" s="62"/>
      <c r="H492" s="62"/>
      <c r="I492" s="62"/>
      <c r="J492" s="62"/>
      <c r="K492" s="98"/>
      <c r="L492" s="50"/>
      <c r="M492" s="99" t="str">
        <f t="shared" si="79"/>
        <v/>
      </c>
      <c r="N492" s="50"/>
      <c r="O492" s="99" t="str">
        <f t="shared" si="80"/>
        <v/>
      </c>
      <c r="P492" s="99" t="str">
        <f t="shared" si="81"/>
        <v/>
      </c>
      <c r="Q492" s="100" t="str">
        <f t="shared" si="74"/>
        <v/>
      </c>
      <c r="R492" s="101"/>
      <c r="S492" s="101"/>
      <c r="T492" s="101"/>
      <c r="U492" s="101"/>
      <c r="V492" s="102">
        <f t="shared" si="82"/>
        <v>0</v>
      </c>
      <c r="W492" s="103">
        <f t="shared" si="75"/>
        <v>0</v>
      </c>
      <c r="X492" s="20"/>
      <c r="Y492" s="26">
        <v>484</v>
      </c>
      <c r="Z492" s="27">
        <f t="shared" si="77"/>
        <v>9999</v>
      </c>
      <c r="AA492" s="27">
        <f t="shared" si="76"/>
        <v>9999</v>
      </c>
      <c r="AB492" s="21"/>
    </row>
    <row r="493" spans="1:28" x14ac:dyDescent="0.2">
      <c r="A493" s="28">
        <f t="shared" si="78"/>
        <v>9999</v>
      </c>
      <c r="B493" s="96">
        <v>485</v>
      </c>
      <c r="C493" s="97"/>
      <c r="D493" s="62"/>
      <c r="E493" s="61"/>
      <c r="F493" s="62"/>
      <c r="G493" s="62"/>
      <c r="H493" s="62"/>
      <c r="I493" s="62"/>
      <c r="J493" s="62"/>
      <c r="K493" s="98"/>
      <c r="L493" s="50"/>
      <c r="M493" s="99" t="str">
        <f t="shared" si="79"/>
        <v/>
      </c>
      <c r="N493" s="50"/>
      <c r="O493" s="99" t="str">
        <f t="shared" si="80"/>
        <v/>
      </c>
      <c r="P493" s="99" t="str">
        <f t="shared" si="81"/>
        <v/>
      </c>
      <c r="Q493" s="100" t="str">
        <f t="shared" si="74"/>
        <v/>
      </c>
      <c r="R493" s="101"/>
      <c r="S493" s="101"/>
      <c r="T493" s="101"/>
      <c r="U493" s="101"/>
      <c r="V493" s="102">
        <f t="shared" si="82"/>
        <v>0</v>
      </c>
      <c r="W493" s="103">
        <f t="shared" si="75"/>
        <v>0</v>
      </c>
      <c r="X493" s="20"/>
      <c r="Y493" s="26">
        <v>485</v>
      </c>
      <c r="Z493" s="27">
        <f t="shared" si="77"/>
        <v>9999</v>
      </c>
      <c r="AA493" s="27">
        <f t="shared" si="76"/>
        <v>9999</v>
      </c>
      <c r="AB493" s="21"/>
    </row>
    <row r="494" spans="1:28" x14ac:dyDescent="0.2">
      <c r="A494" s="28">
        <f t="shared" si="78"/>
        <v>9999</v>
      </c>
      <c r="B494" s="96">
        <v>486</v>
      </c>
      <c r="C494" s="97"/>
      <c r="D494" s="62"/>
      <c r="E494" s="61"/>
      <c r="F494" s="62"/>
      <c r="G494" s="62"/>
      <c r="H494" s="62"/>
      <c r="I494" s="62"/>
      <c r="J494" s="62"/>
      <c r="K494" s="98"/>
      <c r="L494" s="50"/>
      <c r="M494" s="99" t="str">
        <f t="shared" si="79"/>
        <v/>
      </c>
      <c r="N494" s="50"/>
      <c r="O494" s="99" t="str">
        <f t="shared" si="80"/>
        <v/>
      </c>
      <c r="P494" s="99" t="str">
        <f t="shared" si="81"/>
        <v/>
      </c>
      <c r="Q494" s="100" t="str">
        <f t="shared" si="74"/>
        <v/>
      </c>
      <c r="R494" s="101"/>
      <c r="S494" s="101"/>
      <c r="T494" s="101"/>
      <c r="U494" s="101"/>
      <c r="V494" s="102">
        <f t="shared" si="82"/>
        <v>0</v>
      </c>
      <c r="W494" s="103">
        <f t="shared" si="75"/>
        <v>0</v>
      </c>
      <c r="X494" s="20"/>
      <c r="Y494" s="26">
        <v>486</v>
      </c>
      <c r="Z494" s="27">
        <f t="shared" si="77"/>
        <v>9999</v>
      </c>
      <c r="AA494" s="27">
        <f t="shared" si="76"/>
        <v>9999</v>
      </c>
      <c r="AB494" s="21"/>
    </row>
    <row r="495" spans="1:28" x14ac:dyDescent="0.2">
      <c r="A495" s="28">
        <f t="shared" si="78"/>
        <v>9999</v>
      </c>
      <c r="B495" s="96">
        <v>487</v>
      </c>
      <c r="C495" s="97"/>
      <c r="D495" s="62"/>
      <c r="E495" s="61"/>
      <c r="F495" s="62"/>
      <c r="G495" s="62"/>
      <c r="H495" s="62"/>
      <c r="I495" s="62"/>
      <c r="J495" s="62"/>
      <c r="K495" s="98"/>
      <c r="L495" s="50"/>
      <c r="M495" s="99" t="str">
        <f t="shared" si="79"/>
        <v/>
      </c>
      <c r="N495" s="50"/>
      <c r="O495" s="99" t="str">
        <f t="shared" si="80"/>
        <v/>
      </c>
      <c r="P495" s="99" t="str">
        <f t="shared" si="81"/>
        <v/>
      </c>
      <c r="Q495" s="100" t="str">
        <f t="shared" si="74"/>
        <v/>
      </c>
      <c r="R495" s="101"/>
      <c r="S495" s="101"/>
      <c r="T495" s="101"/>
      <c r="U495" s="101"/>
      <c r="V495" s="102">
        <f t="shared" si="82"/>
        <v>0</v>
      </c>
      <c r="W495" s="103">
        <f t="shared" si="75"/>
        <v>0</v>
      </c>
      <c r="X495" s="20"/>
      <c r="Y495" s="26">
        <v>487</v>
      </c>
      <c r="Z495" s="27">
        <f t="shared" si="77"/>
        <v>9999</v>
      </c>
      <c r="AA495" s="27">
        <f t="shared" si="76"/>
        <v>9999</v>
      </c>
      <c r="AB495" s="21"/>
    </row>
    <row r="496" spans="1:28" x14ac:dyDescent="0.2">
      <c r="A496" s="28">
        <f t="shared" si="78"/>
        <v>9999</v>
      </c>
      <c r="B496" s="96">
        <v>488</v>
      </c>
      <c r="C496" s="97"/>
      <c r="D496" s="62"/>
      <c r="E496" s="61"/>
      <c r="F496" s="62"/>
      <c r="G496" s="62"/>
      <c r="H496" s="62"/>
      <c r="I496" s="62"/>
      <c r="J496" s="62"/>
      <c r="K496" s="98"/>
      <c r="L496" s="50"/>
      <c r="M496" s="99" t="str">
        <f t="shared" si="79"/>
        <v/>
      </c>
      <c r="N496" s="50"/>
      <c r="O496" s="99" t="str">
        <f t="shared" si="80"/>
        <v/>
      </c>
      <c r="P496" s="99" t="str">
        <f t="shared" si="81"/>
        <v/>
      </c>
      <c r="Q496" s="100" t="str">
        <f t="shared" si="74"/>
        <v/>
      </c>
      <c r="R496" s="101"/>
      <c r="S496" s="101"/>
      <c r="T496" s="101"/>
      <c r="U496" s="101"/>
      <c r="V496" s="102">
        <f t="shared" si="82"/>
        <v>0</v>
      </c>
      <c r="W496" s="103">
        <f t="shared" si="75"/>
        <v>0</v>
      </c>
      <c r="X496" s="20"/>
      <c r="Y496" s="26">
        <v>488</v>
      </c>
      <c r="Z496" s="27">
        <f t="shared" si="77"/>
        <v>9999</v>
      </c>
      <c r="AA496" s="27">
        <f t="shared" si="76"/>
        <v>9999</v>
      </c>
      <c r="AB496" s="21"/>
    </row>
    <row r="497" spans="1:28" x14ac:dyDescent="0.2">
      <c r="A497" s="28">
        <f t="shared" si="78"/>
        <v>9999</v>
      </c>
      <c r="B497" s="96">
        <v>489</v>
      </c>
      <c r="C497" s="97"/>
      <c r="D497" s="62"/>
      <c r="E497" s="61"/>
      <c r="F497" s="62"/>
      <c r="G497" s="62"/>
      <c r="H497" s="62"/>
      <c r="I497" s="62"/>
      <c r="J497" s="62"/>
      <c r="K497" s="98"/>
      <c r="L497" s="50"/>
      <c r="M497" s="99" t="str">
        <f t="shared" si="79"/>
        <v/>
      </c>
      <c r="N497" s="50"/>
      <c r="O497" s="99" t="str">
        <f t="shared" si="80"/>
        <v/>
      </c>
      <c r="P497" s="99" t="str">
        <f t="shared" si="81"/>
        <v/>
      </c>
      <c r="Q497" s="100" t="str">
        <f t="shared" si="74"/>
        <v/>
      </c>
      <c r="R497" s="101"/>
      <c r="S497" s="101"/>
      <c r="T497" s="101"/>
      <c r="U497" s="101"/>
      <c r="V497" s="102">
        <f t="shared" si="82"/>
        <v>0</v>
      </c>
      <c r="W497" s="103">
        <f t="shared" si="75"/>
        <v>0</v>
      </c>
      <c r="X497" s="20"/>
      <c r="Y497" s="26">
        <v>489</v>
      </c>
      <c r="Z497" s="27">
        <f t="shared" si="77"/>
        <v>9999</v>
      </c>
      <c r="AA497" s="27">
        <f t="shared" si="76"/>
        <v>9999</v>
      </c>
      <c r="AB497" s="21"/>
    </row>
    <row r="498" spans="1:28" x14ac:dyDescent="0.2">
      <c r="A498" s="28">
        <f t="shared" si="78"/>
        <v>9999</v>
      </c>
      <c r="B498" s="96">
        <v>490</v>
      </c>
      <c r="C498" s="97"/>
      <c r="D498" s="62"/>
      <c r="E498" s="61"/>
      <c r="F498" s="62"/>
      <c r="G498" s="62"/>
      <c r="H498" s="62"/>
      <c r="I498" s="62"/>
      <c r="J498" s="62"/>
      <c r="K498" s="98"/>
      <c r="L498" s="50"/>
      <c r="M498" s="99" t="str">
        <f t="shared" si="79"/>
        <v/>
      </c>
      <c r="N498" s="50"/>
      <c r="O498" s="99" t="str">
        <f t="shared" si="80"/>
        <v/>
      </c>
      <c r="P498" s="99" t="str">
        <f t="shared" si="81"/>
        <v/>
      </c>
      <c r="Q498" s="100" t="str">
        <f t="shared" si="74"/>
        <v/>
      </c>
      <c r="R498" s="101"/>
      <c r="S498" s="101"/>
      <c r="T498" s="101"/>
      <c r="U498" s="101"/>
      <c r="V498" s="102">
        <f t="shared" si="82"/>
        <v>0</v>
      </c>
      <c r="W498" s="103">
        <f t="shared" si="75"/>
        <v>0</v>
      </c>
      <c r="X498" s="20"/>
      <c r="Y498" s="26">
        <v>490</v>
      </c>
      <c r="Z498" s="27">
        <f t="shared" si="77"/>
        <v>9999</v>
      </c>
      <c r="AA498" s="27">
        <f t="shared" si="76"/>
        <v>9999</v>
      </c>
      <c r="AB498" s="21"/>
    </row>
    <row r="499" spans="1:28" x14ac:dyDescent="0.2">
      <c r="A499" s="28">
        <f t="shared" si="78"/>
        <v>9999</v>
      </c>
      <c r="B499" s="96">
        <v>491</v>
      </c>
      <c r="C499" s="97"/>
      <c r="D499" s="62"/>
      <c r="E499" s="61"/>
      <c r="F499" s="62"/>
      <c r="G499" s="62"/>
      <c r="H499" s="62"/>
      <c r="I499" s="62"/>
      <c r="J499" s="62"/>
      <c r="K499" s="98"/>
      <c r="L499" s="50"/>
      <c r="M499" s="99" t="str">
        <f t="shared" si="79"/>
        <v/>
      </c>
      <c r="N499" s="50"/>
      <c r="O499" s="99" t="str">
        <f t="shared" si="80"/>
        <v/>
      </c>
      <c r="P499" s="99" t="str">
        <f t="shared" si="81"/>
        <v/>
      </c>
      <c r="Q499" s="100" t="str">
        <f t="shared" si="74"/>
        <v/>
      </c>
      <c r="R499" s="101"/>
      <c r="S499" s="101"/>
      <c r="T499" s="101"/>
      <c r="U499" s="101"/>
      <c r="V499" s="102">
        <f t="shared" si="82"/>
        <v>0</v>
      </c>
      <c r="W499" s="103">
        <f t="shared" si="75"/>
        <v>0</v>
      </c>
      <c r="X499" s="20"/>
      <c r="Y499" s="26">
        <v>491</v>
      </c>
      <c r="Z499" s="27">
        <f t="shared" si="77"/>
        <v>9999</v>
      </c>
      <c r="AA499" s="27">
        <f t="shared" si="76"/>
        <v>9999</v>
      </c>
      <c r="AB499" s="21"/>
    </row>
    <row r="500" spans="1:28" x14ac:dyDescent="0.2">
      <c r="A500" s="28">
        <f t="shared" si="78"/>
        <v>9999</v>
      </c>
      <c r="B500" s="96">
        <v>492</v>
      </c>
      <c r="C500" s="97"/>
      <c r="D500" s="62"/>
      <c r="E500" s="61"/>
      <c r="F500" s="62"/>
      <c r="G500" s="62"/>
      <c r="H500" s="62"/>
      <c r="I500" s="62"/>
      <c r="J500" s="62"/>
      <c r="K500" s="98"/>
      <c r="L500" s="50"/>
      <c r="M500" s="99" t="str">
        <f t="shared" si="79"/>
        <v/>
      </c>
      <c r="N500" s="50"/>
      <c r="O500" s="99" t="str">
        <f t="shared" si="80"/>
        <v/>
      </c>
      <c r="P500" s="99" t="str">
        <f t="shared" si="81"/>
        <v/>
      </c>
      <c r="Q500" s="100" t="str">
        <f t="shared" si="74"/>
        <v/>
      </c>
      <c r="R500" s="101"/>
      <c r="S500" s="101"/>
      <c r="T500" s="101"/>
      <c r="U500" s="101"/>
      <c r="V500" s="102">
        <f t="shared" si="82"/>
        <v>0</v>
      </c>
      <c r="W500" s="103">
        <f t="shared" si="75"/>
        <v>0</v>
      </c>
      <c r="X500" s="20"/>
      <c r="Y500" s="26">
        <v>492</v>
      </c>
      <c r="Z500" s="27">
        <f t="shared" si="77"/>
        <v>9999</v>
      </c>
      <c r="AA500" s="27">
        <f t="shared" si="76"/>
        <v>9999</v>
      </c>
      <c r="AB500" s="21"/>
    </row>
    <row r="501" spans="1:28" x14ac:dyDescent="0.2">
      <c r="A501" s="28">
        <f t="shared" si="78"/>
        <v>9999</v>
      </c>
      <c r="B501" s="96">
        <v>493</v>
      </c>
      <c r="C501" s="97"/>
      <c r="D501" s="62"/>
      <c r="E501" s="61"/>
      <c r="F501" s="62"/>
      <c r="G501" s="62"/>
      <c r="H501" s="62"/>
      <c r="I501" s="62"/>
      <c r="J501" s="62"/>
      <c r="K501" s="98"/>
      <c r="L501" s="50"/>
      <c r="M501" s="99" t="str">
        <f t="shared" si="79"/>
        <v/>
      </c>
      <c r="N501" s="50"/>
      <c r="O501" s="99" t="str">
        <f t="shared" si="80"/>
        <v/>
      </c>
      <c r="P501" s="99" t="str">
        <f t="shared" si="81"/>
        <v/>
      </c>
      <c r="Q501" s="100" t="str">
        <f t="shared" si="74"/>
        <v/>
      </c>
      <c r="R501" s="101"/>
      <c r="S501" s="101"/>
      <c r="T501" s="101"/>
      <c r="U501" s="101"/>
      <c r="V501" s="102">
        <f t="shared" si="82"/>
        <v>0</v>
      </c>
      <c r="W501" s="103">
        <f t="shared" si="75"/>
        <v>0</v>
      </c>
      <c r="X501" s="20"/>
      <c r="Y501" s="26">
        <v>493</v>
      </c>
      <c r="Z501" s="27">
        <f t="shared" si="77"/>
        <v>9999</v>
      </c>
      <c r="AA501" s="27">
        <f t="shared" si="76"/>
        <v>9999</v>
      </c>
      <c r="AB501" s="21"/>
    </row>
    <row r="502" spans="1:28" x14ac:dyDescent="0.2">
      <c r="A502" s="28">
        <f t="shared" si="78"/>
        <v>9999</v>
      </c>
      <c r="B502" s="96">
        <v>494</v>
      </c>
      <c r="C502" s="97"/>
      <c r="D502" s="62"/>
      <c r="E502" s="61"/>
      <c r="F502" s="62"/>
      <c r="G502" s="62"/>
      <c r="H502" s="62"/>
      <c r="I502" s="62"/>
      <c r="J502" s="62"/>
      <c r="K502" s="98"/>
      <c r="L502" s="50"/>
      <c r="M502" s="99" t="str">
        <f t="shared" si="79"/>
        <v/>
      </c>
      <c r="N502" s="50"/>
      <c r="O502" s="99" t="str">
        <f t="shared" si="80"/>
        <v/>
      </c>
      <c r="P502" s="99" t="str">
        <f t="shared" si="81"/>
        <v/>
      </c>
      <c r="Q502" s="100" t="str">
        <f t="shared" si="74"/>
        <v/>
      </c>
      <c r="R502" s="101"/>
      <c r="S502" s="101"/>
      <c r="T502" s="101"/>
      <c r="U502" s="101"/>
      <c r="V502" s="102">
        <f t="shared" si="82"/>
        <v>0</v>
      </c>
      <c r="W502" s="103">
        <f t="shared" si="75"/>
        <v>0</v>
      </c>
      <c r="X502" s="20"/>
      <c r="Y502" s="26">
        <v>494</v>
      </c>
      <c r="Z502" s="27">
        <f t="shared" si="77"/>
        <v>9999</v>
      </c>
      <c r="AA502" s="27">
        <f t="shared" si="76"/>
        <v>9999</v>
      </c>
      <c r="AB502" s="21"/>
    </row>
    <row r="503" spans="1:28" x14ac:dyDescent="0.2">
      <c r="A503" s="28">
        <f t="shared" si="78"/>
        <v>9999</v>
      </c>
      <c r="B503" s="96">
        <v>495</v>
      </c>
      <c r="C503" s="97"/>
      <c r="D503" s="62"/>
      <c r="E503" s="61"/>
      <c r="F503" s="62"/>
      <c r="G503" s="62"/>
      <c r="H503" s="62"/>
      <c r="I503" s="62"/>
      <c r="J503" s="62"/>
      <c r="K503" s="98"/>
      <c r="L503" s="50"/>
      <c r="M503" s="99" t="str">
        <f t="shared" si="79"/>
        <v/>
      </c>
      <c r="N503" s="50"/>
      <c r="O503" s="99" t="str">
        <f t="shared" si="80"/>
        <v/>
      </c>
      <c r="P503" s="99" t="str">
        <f t="shared" si="81"/>
        <v/>
      </c>
      <c r="Q503" s="100" t="str">
        <f t="shared" si="74"/>
        <v/>
      </c>
      <c r="R503" s="101"/>
      <c r="S503" s="101"/>
      <c r="T503" s="101"/>
      <c r="U503" s="101"/>
      <c r="V503" s="102">
        <f t="shared" si="82"/>
        <v>0</v>
      </c>
      <c r="W503" s="103">
        <f t="shared" si="75"/>
        <v>0</v>
      </c>
      <c r="X503" s="20"/>
      <c r="Y503" s="26">
        <v>495</v>
      </c>
      <c r="Z503" s="27">
        <f t="shared" si="77"/>
        <v>9999</v>
      </c>
      <c r="AA503" s="27">
        <f t="shared" si="76"/>
        <v>9999</v>
      </c>
      <c r="AB503" s="21"/>
    </row>
    <row r="504" spans="1:28" x14ac:dyDescent="0.2">
      <c r="A504" s="28">
        <f t="shared" si="78"/>
        <v>9999</v>
      </c>
      <c r="B504" s="96">
        <v>496</v>
      </c>
      <c r="C504" s="97"/>
      <c r="D504" s="62"/>
      <c r="E504" s="61"/>
      <c r="F504" s="62"/>
      <c r="G504" s="62"/>
      <c r="H504" s="62"/>
      <c r="I504" s="62"/>
      <c r="J504" s="62"/>
      <c r="K504" s="98"/>
      <c r="L504" s="50"/>
      <c r="M504" s="99" t="str">
        <f t="shared" si="79"/>
        <v/>
      </c>
      <c r="N504" s="50"/>
      <c r="O504" s="99" t="str">
        <f t="shared" si="80"/>
        <v/>
      </c>
      <c r="P504" s="99" t="str">
        <f t="shared" si="81"/>
        <v/>
      </c>
      <c r="Q504" s="100" t="str">
        <f t="shared" si="74"/>
        <v/>
      </c>
      <c r="R504" s="101"/>
      <c r="S504" s="101"/>
      <c r="T504" s="101"/>
      <c r="U504" s="101"/>
      <c r="V504" s="102">
        <f t="shared" si="82"/>
        <v>0</v>
      </c>
      <c r="W504" s="103">
        <f t="shared" si="75"/>
        <v>0</v>
      </c>
      <c r="X504" s="20"/>
      <c r="Y504" s="26">
        <v>496</v>
      </c>
      <c r="Z504" s="27">
        <f t="shared" si="77"/>
        <v>9999</v>
      </c>
      <c r="AA504" s="27">
        <f t="shared" si="76"/>
        <v>9999</v>
      </c>
      <c r="AB504" s="21"/>
    </row>
    <row r="505" spans="1:28" x14ac:dyDescent="0.2">
      <c r="A505" s="28">
        <f t="shared" si="78"/>
        <v>9999</v>
      </c>
      <c r="B505" s="96">
        <v>497</v>
      </c>
      <c r="C505" s="97"/>
      <c r="D505" s="62"/>
      <c r="E505" s="61"/>
      <c r="F505" s="62"/>
      <c r="G505" s="62"/>
      <c r="H505" s="62"/>
      <c r="I505" s="62"/>
      <c r="J505" s="62"/>
      <c r="K505" s="98"/>
      <c r="L505" s="50"/>
      <c r="M505" s="99" t="str">
        <f t="shared" si="79"/>
        <v/>
      </c>
      <c r="N505" s="50"/>
      <c r="O505" s="99" t="str">
        <f t="shared" si="80"/>
        <v/>
      </c>
      <c r="P505" s="99" t="str">
        <f t="shared" si="81"/>
        <v/>
      </c>
      <c r="Q505" s="100" t="str">
        <f t="shared" si="74"/>
        <v/>
      </c>
      <c r="R505" s="101"/>
      <c r="S505" s="101"/>
      <c r="T505" s="101"/>
      <c r="U505" s="101"/>
      <c r="V505" s="102">
        <f t="shared" si="82"/>
        <v>0</v>
      </c>
      <c r="W505" s="103">
        <f t="shared" si="75"/>
        <v>0</v>
      </c>
      <c r="X505" s="20"/>
      <c r="Y505" s="26">
        <v>497</v>
      </c>
      <c r="Z505" s="27">
        <f t="shared" si="77"/>
        <v>9999</v>
      </c>
      <c r="AA505" s="27">
        <f t="shared" si="76"/>
        <v>9999</v>
      </c>
      <c r="AB505" s="21"/>
    </row>
    <row r="506" spans="1:28" x14ac:dyDescent="0.2">
      <c r="A506" s="28">
        <f t="shared" si="78"/>
        <v>9999</v>
      </c>
      <c r="B506" s="96">
        <v>498</v>
      </c>
      <c r="C506" s="97"/>
      <c r="D506" s="62"/>
      <c r="E506" s="61"/>
      <c r="F506" s="62"/>
      <c r="G506" s="62"/>
      <c r="H506" s="62"/>
      <c r="I506" s="62"/>
      <c r="J506" s="62"/>
      <c r="K506" s="98"/>
      <c r="L506" s="50"/>
      <c r="M506" s="99" t="str">
        <f t="shared" si="79"/>
        <v/>
      </c>
      <c r="N506" s="50"/>
      <c r="O506" s="99" t="str">
        <f t="shared" si="80"/>
        <v/>
      </c>
      <c r="P506" s="99" t="str">
        <f t="shared" si="81"/>
        <v/>
      </c>
      <c r="Q506" s="100" t="str">
        <f t="shared" si="74"/>
        <v/>
      </c>
      <c r="R506" s="101"/>
      <c r="S506" s="101"/>
      <c r="T506" s="101"/>
      <c r="U506" s="101"/>
      <c r="V506" s="102">
        <f t="shared" si="82"/>
        <v>0</v>
      </c>
      <c r="W506" s="103">
        <f t="shared" si="75"/>
        <v>0</v>
      </c>
      <c r="X506" s="20"/>
      <c r="Y506" s="26">
        <v>498</v>
      </c>
      <c r="Z506" s="27">
        <f t="shared" si="77"/>
        <v>9999</v>
      </c>
      <c r="AA506" s="27">
        <f t="shared" si="76"/>
        <v>9999</v>
      </c>
      <c r="AB506" s="21"/>
    </row>
    <row r="507" spans="1:28" x14ac:dyDescent="0.2">
      <c r="A507" s="28">
        <f t="shared" si="78"/>
        <v>9999</v>
      </c>
      <c r="B507" s="96">
        <v>499</v>
      </c>
      <c r="C507" s="97"/>
      <c r="D507" s="62"/>
      <c r="E507" s="61"/>
      <c r="F507" s="62"/>
      <c r="G507" s="62"/>
      <c r="H507" s="62"/>
      <c r="I507" s="62"/>
      <c r="J507" s="62"/>
      <c r="K507" s="98"/>
      <c r="L507" s="50"/>
      <c r="M507" s="99" t="str">
        <f t="shared" si="79"/>
        <v/>
      </c>
      <c r="N507" s="50"/>
      <c r="O507" s="99" t="str">
        <f t="shared" si="80"/>
        <v/>
      </c>
      <c r="P507" s="99" t="str">
        <f t="shared" si="81"/>
        <v/>
      </c>
      <c r="Q507" s="100" t="str">
        <f t="shared" si="74"/>
        <v/>
      </c>
      <c r="R507" s="101"/>
      <c r="S507" s="101"/>
      <c r="T507" s="101"/>
      <c r="U507" s="101"/>
      <c r="V507" s="102">
        <f t="shared" si="82"/>
        <v>0</v>
      </c>
      <c r="W507" s="103">
        <f t="shared" si="75"/>
        <v>0</v>
      </c>
      <c r="X507" s="20"/>
      <c r="Y507" s="26">
        <v>499</v>
      </c>
      <c r="Z507" s="27">
        <f t="shared" si="77"/>
        <v>9999</v>
      </c>
      <c r="AA507" s="27">
        <f t="shared" si="76"/>
        <v>9999</v>
      </c>
      <c r="AB507" s="21"/>
    </row>
    <row r="508" spans="1:28" x14ac:dyDescent="0.2">
      <c r="A508" s="28">
        <f t="shared" si="78"/>
        <v>9999</v>
      </c>
      <c r="B508" s="96">
        <v>500</v>
      </c>
      <c r="C508" s="97"/>
      <c r="D508" s="62"/>
      <c r="E508" s="61"/>
      <c r="F508" s="62"/>
      <c r="G508" s="62"/>
      <c r="H508" s="62"/>
      <c r="I508" s="62"/>
      <c r="J508" s="62"/>
      <c r="K508" s="98"/>
      <c r="L508" s="50"/>
      <c r="M508" s="99" t="str">
        <f t="shared" si="79"/>
        <v/>
      </c>
      <c r="N508" s="50"/>
      <c r="O508" s="99" t="str">
        <f t="shared" si="80"/>
        <v/>
      </c>
      <c r="P508" s="99" t="str">
        <f t="shared" si="81"/>
        <v/>
      </c>
      <c r="Q508" s="100" t="str">
        <f t="shared" si="74"/>
        <v/>
      </c>
      <c r="R508" s="101"/>
      <c r="S508" s="101"/>
      <c r="T508" s="101"/>
      <c r="U508" s="101"/>
      <c r="V508" s="102">
        <f t="shared" si="82"/>
        <v>0</v>
      </c>
      <c r="W508" s="103">
        <f t="shared" si="75"/>
        <v>0</v>
      </c>
      <c r="X508" s="20"/>
      <c r="Y508" s="26">
        <v>500</v>
      </c>
      <c r="Z508" s="27">
        <f t="shared" si="77"/>
        <v>9999</v>
      </c>
      <c r="AA508" s="27">
        <f t="shared" si="76"/>
        <v>9999</v>
      </c>
      <c r="AB508" s="21"/>
    </row>
    <row r="509" spans="1:28" x14ac:dyDescent="0.2">
      <c r="A509" s="28">
        <f t="shared" si="78"/>
        <v>9999</v>
      </c>
      <c r="B509" s="96">
        <v>501</v>
      </c>
      <c r="C509" s="97"/>
      <c r="D509" s="62"/>
      <c r="E509" s="61"/>
      <c r="F509" s="62"/>
      <c r="G509" s="62"/>
      <c r="H509" s="62"/>
      <c r="I509" s="62"/>
      <c r="J509" s="62"/>
      <c r="K509" s="98"/>
      <c r="L509" s="50"/>
      <c r="M509" s="99" t="str">
        <f t="shared" si="79"/>
        <v/>
      </c>
      <c r="N509" s="50"/>
      <c r="O509" s="99" t="str">
        <f t="shared" si="80"/>
        <v/>
      </c>
      <c r="P509" s="99" t="str">
        <f t="shared" si="81"/>
        <v/>
      </c>
      <c r="Q509" s="100" t="str">
        <f t="shared" si="74"/>
        <v/>
      </c>
      <c r="R509" s="101"/>
      <c r="S509" s="101"/>
      <c r="T509" s="101"/>
      <c r="U509" s="101"/>
      <c r="V509" s="102">
        <f t="shared" si="82"/>
        <v>0</v>
      </c>
      <c r="W509" s="103">
        <f t="shared" si="75"/>
        <v>0</v>
      </c>
      <c r="X509" s="20"/>
      <c r="Y509" s="26">
        <v>501</v>
      </c>
      <c r="Z509" s="27">
        <f t="shared" si="77"/>
        <v>9999</v>
      </c>
      <c r="AA509" s="27">
        <f t="shared" si="76"/>
        <v>9999</v>
      </c>
      <c r="AB509" s="21"/>
    </row>
    <row r="510" spans="1:28" x14ac:dyDescent="0.2">
      <c r="A510" s="28">
        <f t="shared" si="78"/>
        <v>9999</v>
      </c>
      <c r="B510" s="96">
        <v>502</v>
      </c>
      <c r="C510" s="97"/>
      <c r="D510" s="62"/>
      <c r="E510" s="61"/>
      <c r="F510" s="62"/>
      <c r="G510" s="62"/>
      <c r="H510" s="62"/>
      <c r="I510" s="62"/>
      <c r="J510" s="62"/>
      <c r="K510" s="98"/>
      <c r="L510" s="50"/>
      <c r="M510" s="99" t="str">
        <f t="shared" si="79"/>
        <v/>
      </c>
      <c r="N510" s="50"/>
      <c r="O510" s="99" t="str">
        <f t="shared" si="80"/>
        <v/>
      </c>
      <c r="P510" s="99" t="str">
        <f t="shared" si="81"/>
        <v/>
      </c>
      <c r="Q510" s="100" t="str">
        <f t="shared" si="74"/>
        <v/>
      </c>
      <c r="R510" s="101"/>
      <c r="S510" s="101"/>
      <c r="T510" s="101"/>
      <c r="U510" s="101"/>
      <c r="V510" s="102">
        <f t="shared" si="82"/>
        <v>0</v>
      </c>
      <c r="W510" s="103">
        <f t="shared" si="75"/>
        <v>0</v>
      </c>
      <c r="X510" s="20"/>
      <c r="Y510" s="26">
        <v>502</v>
      </c>
      <c r="Z510" s="27">
        <f t="shared" si="77"/>
        <v>9999</v>
      </c>
      <c r="AA510" s="27">
        <f t="shared" si="76"/>
        <v>9999</v>
      </c>
      <c r="AB510" s="21"/>
    </row>
    <row r="511" spans="1:28" x14ac:dyDescent="0.2">
      <c r="A511" s="28">
        <f t="shared" si="78"/>
        <v>9999</v>
      </c>
      <c r="B511" s="96">
        <v>503</v>
      </c>
      <c r="C511" s="97"/>
      <c r="D511" s="62"/>
      <c r="E511" s="61"/>
      <c r="F511" s="62"/>
      <c r="G511" s="62"/>
      <c r="H511" s="62"/>
      <c r="I511" s="62"/>
      <c r="J511" s="62"/>
      <c r="K511" s="98"/>
      <c r="L511" s="50"/>
      <c r="M511" s="99" t="str">
        <f t="shared" si="79"/>
        <v/>
      </c>
      <c r="N511" s="50"/>
      <c r="O511" s="99" t="str">
        <f t="shared" si="80"/>
        <v/>
      </c>
      <c r="P511" s="99" t="str">
        <f t="shared" si="81"/>
        <v/>
      </c>
      <c r="Q511" s="100" t="str">
        <f t="shared" si="74"/>
        <v/>
      </c>
      <c r="R511" s="101"/>
      <c r="S511" s="101"/>
      <c r="T511" s="101"/>
      <c r="U511" s="101"/>
      <c r="V511" s="102">
        <f t="shared" si="82"/>
        <v>0</v>
      </c>
      <c r="W511" s="103">
        <f t="shared" si="75"/>
        <v>0</v>
      </c>
      <c r="X511" s="20"/>
      <c r="Y511" s="26">
        <v>503</v>
      </c>
      <c r="Z511" s="27">
        <f t="shared" si="77"/>
        <v>9999</v>
      </c>
      <c r="AA511" s="27">
        <f t="shared" si="76"/>
        <v>9999</v>
      </c>
      <c r="AB511" s="21"/>
    </row>
    <row r="512" spans="1:28" x14ac:dyDescent="0.2">
      <c r="A512" s="28">
        <f t="shared" si="78"/>
        <v>9999</v>
      </c>
      <c r="B512" s="96">
        <v>504</v>
      </c>
      <c r="C512" s="97"/>
      <c r="D512" s="62"/>
      <c r="E512" s="61"/>
      <c r="F512" s="62"/>
      <c r="G512" s="62"/>
      <c r="H512" s="62"/>
      <c r="I512" s="62"/>
      <c r="J512" s="62"/>
      <c r="K512" s="98"/>
      <c r="L512" s="50"/>
      <c r="M512" s="99" t="str">
        <f t="shared" si="79"/>
        <v/>
      </c>
      <c r="N512" s="50"/>
      <c r="O512" s="99" t="str">
        <f t="shared" si="80"/>
        <v/>
      </c>
      <c r="P512" s="99" t="str">
        <f t="shared" si="81"/>
        <v/>
      </c>
      <c r="Q512" s="100" t="str">
        <f t="shared" si="74"/>
        <v/>
      </c>
      <c r="R512" s="101"/>
      <c r="S512" s="101"/>
      <c r="T512" s="101"/>
      <c r="U512" s="101"/>
      <c r="V512" s="102">
        <f t="shared" si="82"/>
        <v>0</v>
      </c>
      <c r="W512" s="103">
        <f t="shared" si="75"/>
        <v>0</v>
      </c>
      <c r="X512" s="20"/>
      <c r="Y512" s="26">
        <v>504</v>
      </c>
      <c r="Z512" s="27">
        <f t="shared" si="77"/>
        <v>9999</v>
      </c>
      <c r="AA512" s="27">
        <f t="shared" si="76"/>
        <v>9999</v>
      </c>
      <c r="AB512" s="21"/>
    </row>
    <row r="513" spans="1:28" x14ac:dyDescent="0.2">
      <c r="A513" s="28">
        <f t="shared" si="78"/>
        <v>9999</v>
      </c>
      <c r="B513" s="96">
        <v>505</v>
      </c>
      <c r="C513" s="97"/>
      <c r="D513" s="62"/>
      <c r="E513" s="61"/>
      <c r="F513" s="62"/>
      <c r="G513" s="62"/>
      <c r="H513" s="62"/>
      <c r="I513" s="62"/>
      <c r="J513" s="62"/>
      <c r="K513" s="98"/>
      <c r="L513" s="50"/>
      <c r="M513" s="99" t="str">
        <f t="shared" si="79"/>
        <v/>
      </c>
      <c r="N513" s="50"/>
      <c r="O513" s="99" t="str">
        <f t="shared" si="80"/>
        <v/>
      </c>
      <c r="P513" s="99" t="str">
        <f t="shared" si="81"/>
        <v/>
      </c>
      <c r="Q513" s="100" t="str">
        <f t="shared" si="74"/>
        <v/>
      </c>
      <c r="R513" s="101"/>
      <c r="S513" s="101"/>
      <c r="T513" s="101"/>
      <c r="U513" s="101"/>
      <c r="V513" s="102">
        <f t="shared" si="82"/>
        <v>0</v>
      </c>
      <c r="W513" s="103">
        <f t="shared" si="75"/>
        <v>0</v>
      </c>
      <c r="X513" s="20"/>
      <c r="Y513" s="26">
        <v>505</v>
      </c>
      <c r="Z513" s="27">
        <f t="shared" si="77"/>
        <v>9999</v>
      </c>
      <c r="AA513" s="27">
        <f t="shared" si="76"/>
        <v>9999</v>
      </c>
      <c r="AB513" s="21"/>
    </row>
    <row r="514" spans="1:28" x14ac:dyDescent="0.2">
      <c r="A514" s="28">
        <f t="shared" si="78"/>
        <v>9999</v>
      </c>
      <c r="B514" s="96">
        <v>506</v>
      </c>
      <c r="C514" s="97"/>
      <c r="D514" s="62"/>
      <c r="E514" s="61"/>
      <c r="F514" s="62"/>
      <c r="G514" s="62"/>
      <c r="H514" s="62"/>
      <c r="I514" s="62"/>
      <c r="J514" s="62"/>
      <c r="K514" s="98"/>
      <c r="L514" s="50"/>
      <c r="M514" s="99" t="str">
        <f t="shared" si="79"/>
        <v/>
      </c>
      <c r="N514" s="50"/>
      <c r="O514" s="99" t="str">
        <f t="shared" si="80"/>
        <v/>
      </c>
      <c r="P514" s="99" t="str">
        <f t="shared" si="81"/>
        <v/>
      </c>
      <c r="Q514" s="100" t="str">
        <f t="shared" si="74"/>
        <v/>
      </c>
      <c r="R514" s="101"/>
      <c r="S514" s="101"/>
      <c r="T514" s="101"/>
      <c r="U514" s="101"/>
      <c r="V514" s="102">
        <f t="shared" si="82"/>
        <v>0</v>
      </c>
      <c r="W514" s="103">
        <f t="shared" si="75"/>
        <v>0</v>
      </c>
      <c r="X514" s="20"/>
      <c r="Y514" s="26">
        <v>506</v>
      </c>
      <c r="Z514" s="27">
        <f t="shared" si="77"/>
        <v>9999</v>
      </c>
      <c r="AA514" s="27">
        <f t="shared" si="76"/>
        <v>9999</v>
      </c>
      <c r="AB514" s="21"/>
    </row>
    <row r="515" spans="1:28" x14ac:dyDescent="0.2">
      <c r="A515" s="28">
        <f t="shared" si="78"/>
        <v>9999</v>
      </c>
      <c r="B515" s="96">
        <v>507</v>
      </c>
      <c r="C515" s="97"/>
      <c r="D515" s="62"/>
      <c r="E515" s="61"/>
      <c r="F515" s="62"/>
      <c r="G515" s="62"/>
      <c r="H515" s="62"/>
      <c r="I515" s="62"/>
      <c r="J515" s="62"/>
      <c r="K515" s="98"/>
      <c r="L515" s="50"/>
      <c r="M515" s="99" t="str">
        <f t="shared" si="79"/>
        <v/>
      </c>
      <c r="N515" s="50"/>
      <c r="O515" s="99" t="str">
        <f t="shared" si="80"/>
        <v/>
      </c>
      <c r="P515" s="99" t="str">
        <f t="shared" si="81"/>
        <v/>
      </c>
      <c r="Q515" s="100" t="str">
        <f t="shared" si="74"/>
        <v/>
      </c>
      <c r="R515" s="101"/>
      <c r="S515" s="101"/>
      <c r="T515" s="101"/>
      <c r="U515" s="101"/>
      <c r="V515" s="102">
        <f t="shared" si="82"/>
        <v>0</v>
      </c>
      <c r="W515" s="103">
        <f t="shared" si="75"/>
        <v>0</v>
      </c>
      <c r="X515" s="20"/>
      <c r="Y515" s="26">
        <v>507</v>
      </c>
      <c r="Z515" s="27">
        <f t="shared" si="77"/>
        <v>9999</v>
      </c>
      <c r="AA515" s="27">
        <f t="shared" si="76"/>
        <v>9999</v>
      </c>
      <c r="AB515" s="21"/>
    </row>
    <row r="516" spans="1:28" x14ac:dyDescent="0.2">
      <c r="A516" s="28">
        <f t="shared" si="78"/>
        <v>9999</v>
      </c>
      <c r="B516" s="96">
        <v>508</v>
      </c>
      <c r="C516" s="97"/>
      <c r="D516" s="62"/>
      <c r="E516" s="61"/>
      <c r="F516" s="62"/>
      <c r="G516" s="62"/>
      <c r="H516" s="62"/>
      <c r="I516" s="62"/>
      <c r="J516" s="62"/>
      <c r="K516" s="98"/>
      <c r="L516" s="50"/>
      <c r="M516" s="99" t="str">
        <f t="shared" si="79"/>
        <v/>
      </c>
      <c r="N516" s="50"/>
      <c r="O516" s="99" t="str">
        <f t="shared" si="80"/>
        <v/>
      </c>
      <c r="P516" s="99" t="str">
        <f t="shared" si="81"/>
        <v/>
      </c>
      <c r="Q516" s="100" t="str">
        <f t="shared" si="74"/>
        <v/>
      </c>
      <c r="R516" s="101"/>
      <c r="S516" s="101"/>
      <c r="T516" s="101"/>
      <c r="U516" s="101"/>
      <c r="V516" s="102">
        <f t="shared" si="82"/>
        <v>0</v>
      </c>
      <c r="W516" s="103">
        <f t="shared" si="75"/>
        <v>0</v>
      </c>
      <c r="X516" s="20"/>
      <c r="Y516" s="26">
        <v>508</v>
      </c>
      <c r="Z516" s="27">
        <f t="shared" si="77"/>
        <v>9999</v>
      </c>
      <c r="AA516" s="27">
        <f t="shared" si="76"/>
        <v>9999</v>
      </c>
      <c r="AB516" s="21"/>
    </row>
    <row r="517" spans="1:28" x14ac:dyDescent="0.2">
      <c r="A517" s="28">
        <f t="shared" si="78"/>
        <v>9999</v>
      </c>
      <c r="B517" s="96">
        <v>509</v>
      </c>
      <c r="C517" s="97"/>
      <c r="D517" s="62"/>
      <c r="E517" s="61"/>
      <c r="F517" s="62"/>
      <c r="G517" s="62"/>
      <c r="H517" s="62"/>
      <c r="I517" s="62"/>
      <c r="J517" s="62"/>
      <c r="K517" s="98"/>
      <c r="L517" s="50"/>
      <c r="M517" s="99" t="str">
        <f t="shared" si="79"/>
        <v/>
      </c>
      <c r="N517" s="50"/>
      <c r="O517" s="99" t="str">
        <f t="shared" si="80"/>
        <v/>
      </c>
      <c r="P517" s="99" t="str">
        <f t="shared" si="81"/>
        <v/>
      </c>
      <c r="Q517" s="100" t="str">
        <f t="shared" si="74"/>
        <v/>
      </c>
      <c r="R517" s="101"/>
      <c r="S517" s="101"/>
      <c r="T517" s="101"/>
      <c r="U517" s="101"/>
      <c r="V517" s="102">
        <f t="shared" si="82"/>
        <v>0</v>
      </c>
      <c r="W517" s="103">
        <f t="shared" si="75"/>
        <v>0</v>
      </c>
      <c r="X517" s="20"/>
      <c r="Y517" s="26">
        <v>509</v>
      </c>
      <c r="Z517" s="27">
        <f t="shared" si="77"/>
        <v>9999</v>
      </c>
      <c r="AA517" s="27">
        <f t="shared" si="76"/>
        <v>9999</v>
      </c>
      <c r="AB517" s="21"/>
    </row>
    <row r="518" spans="1:28" x14ac:dyDescent="0.2">
      <c r="A518" s="28">
        <f t="shared" si="78"/>
        <v>9999</v>
      </c>
      <c r="B518" s="96">
        <v>510</v>
      </c>
      <c r="C518" s="97"/>
      <c r="D518" s="62"/>
      <c r="E518" s="61"/>
      <c r="F518" s="62"/>
      <c r="G518" s="62"/>
      <c r="H518" s="62"/>
      <c r="I518" s="62"/>
      <c r="J518" s="62"/>
      <c r="K518" s="98"/>
      <c r="L518" s="50"/>
      <c r="M518" s="99" t="str">
        <f t="shared" si="79"/>
        <v/>
      </c>
      <c r="N518" s="50"/>
      <c r="O518" s="99" t="str">
        <f t="shared" si="80"/>
        <v/>
      </c>
      <c r="P518" s="99" t="str">
        <f t="shared" si="81"/>
        <v/>
      </c>
      <c r="Q518" s="100" t="str">
        <f t="shared" si="74"/>
        <v/>
      </c>
      <c r="R518" s="101"/>
      <c r="S518" s="101"/>
      <c r="T518" s="101"/>
      <c r="U518" s="101"/>
      <c r="V518" s="102">
        <f t="shared" si="82"/>
        <v>0</v>
      </c>
      <c r="W518" s="103">
        <f t="shared" si="75"/>
        <v>0</v>
      </c>
      <c r="X518" s="20"/>
      <c r="Y518" s="26">
        <v>510</v>
      </c>
      <c r="Z518" s="27">
        <f t="shared" si="77"/>
        <v>9999</v>
      </c>
      <c r="AA518" s="27">
        <f t="shared" si="76"/>
        <v>9999</v>
      </c>
      <c r="AB518" s="21"/>
    </row>
    <row r="519" spans="1:28" x14ac:dyDescent="0.2">
      <c r="A519" s="28">
        <f t="shared" si="78"/>
        <v>9999</v>
      </c>
      <c r="B519" s="96">
        <v>511</v>
      </c>
      <c r="C519" s="97"/>
      <c r="D519" s="62"/>
      <c r="E519" s="61"/>
      <c r="F519" s="62"/>
      <c r="G519" s="62"/>
      <c r="H519" s="62"/>
      <c r="I519" s="62"/>
      <c r="J519" s="62"/>
      <c r="K519" s="98"/>
      <c r="L519" s="50"/>
      <c r="M519" s="99" t="str">
        <f t="shared" si="79"/>
        <v/>
      </c>
      <c r="N519" s="50"/>
      <c r="O519" s="99" t="str">
        <f t="shared" si="80"/>
        <v/>
      </c>
      <c r="P519" s="99" t="str">
        <f t="shared" si="81"/>
        <v/>
      </c>
      <c r="Q519" s="100" t="str">
        <f t="shared" si="74"/>
        <v/>
      </c>
      <c r="R519" s="101"/>
      <c r="S519" s="101"/>
      <c r="T519" s="101"/>
      <c r="U519" s="101"/>
      <c r="V519" s="102">
        <f t="shared" si="82"/>
        <v>0</v>
      </c>
      <c r="W519" s="103">
        <f t="shared" si="75"/>
        <v>0</v>
      </c>
      <c r="X519" s="20"/>
      <c r="Y519" s="26">
        <v>511</v>
      </c>
      <c r="Z519" s="27">
        <f t="shared" si="77"/>
        <v>9999</v>
      </c>
      <c r="AA519" s="27">
        <f t="shared" si="76"/>
        <v>9999</v>
      </c>
      <c r="AB519" s="21"/>
    </row>
    <row r="520" spans="1:28" x14ac:dyDescent="0.2">
      <c r="A520" s="28">
        <f t="shared" si="78"/>
        <v>9999</v>
      </c>
      <c r="B520" s="96">
        <v>512</v>
      </c>
      <c r="C520" s="97"/>
      <c r="D520" s="62"/>
      <c r="E520" s="61"/>
      <c r="F520" s="62"/>
      <c r="G520" s="62"/>
      <c r="H520" s="62"/>
      <c r="I520" s="62"/>
      <c r="J520" s="62"/>
      <c r="K520" s="98"/>
      <c r="L520" s="50"/>
      <c r="M520" s="99" t="str">
        <f t="shared" si="79"/>
        <v/>
      </c>
      <c r="N520" s="50"/>
      <c r="O520" s="99" t="str">
        <f t="shared" si="80"/>
        <v/>
      </c>
      <c r="P520" s="99" t="str">
        <f t="shared" si="81"/>
        <v/>
      </c>
      <c r="Q520" s="100" t="str">
        <f t="shared" si="74"/>
        <v/>
      </c>
      <c r="R520" s="101"/>
      <c r="S520" s="101"/>
      <c r="T520" s="101"/>
      <c r="U520" s="101"/>
      <c r="V520" s="102">
        <f t="shared" si="82"/>
        <v>0</v>
      </c>
      <c r="W520" s="103">
        <f t="shared" si="75"/>
        <v>0</v>
      </c>
      <c r="X520" s="20"/>
      <c r="Y520" s="26">
        <v>512</v>
      </c>
      <c r="Z520" s="27">
        <f t="shared" si="77"/>
        <v>9999</v>
      </c>
      <c r="AA520" s="27">
        <f t="shared" si="76"/>
        <v>9999</v>
      </c>
      <c r="AB520" s="21"/>
    </row>
    <row r="521" spans="1:28" x14ac:dyDescent="0.2">
      <c r="A521" s="28">
        <f t="shared" si="78"/>
        <v>9999</v>
      </c>
      <c r="B521" s="96">
        <v>513</v>
      </c>
      <c r="C521" s="97"/>
      <c r="D521" s="62"/>
      <c r="E521" s="61"/>
      <c r="F521" s="62"/>
      <c r="G521" s="62"/>
      <c r="H521" s="62"/>
      <c r="I521" s="62"/>
      <c r="J521" s="62"/>
      <c r="K521" s="98"/>
      <c r="L521" s="50"/>
      <c r="M521" s="99" t="str">
        <f t="shared" si="79"/>
        <v/>
      </c>
      <c r="N521" s="50"/>
      <c r="O521" s="99" t="str">
        <f t="shared" si="80"/>
        <v/>
      </c>
      <c r="P521" s="99" t="str">
        <f t="shared" si="81"/>
        <v/>
      </c>
      <c r="Q521" s="100" t="str">
        <f t="shared" ref="Q521:Q584" si="83">IF(L521="","",IF(ISERROR(P521/L521),0,P521/L521))</f>
        <v/>
      </c>
      <c r="R521" s="101"/>
      <c r="S521" s="101"/>
      <c r="T521" s="101"/>
      <c r="U521" s="101"/>
      <c r="V521" s="102">
        <f t="shared" si="82"/>
        <v>0</v>
      </c>
      <c r="W521" s="103">
        <f t="shared" si="75"/>
        <v>0</v>
      </c>
      <c r="X521" s="20"/>
      <c r="Y521" s="26">
        <v>513</v>
      </c>
      <c r="Z521" s="27">
        <f t="shared" si="77"/>
        <v>9999</v>
      </c>
      <c r="AA521" s="27">
        <f t="shared" si="76"/>
        <v>9999</v>
      </c>
      <c r="AB521" s="21"/>
    </row>
    <row r="522" spans="1:28" x14ac:dyDescent="0.2">
      <c r="A522" s="28">
        <f t="shared" si="78"/>
        <v>9999</v>
      </c>
      <c r="B522" s="96">
        <v>514</v>
      </c>
      <c r="C522" s="97"/>
      <c r="D522" s="62"/>
      <c r="E522" s="61"/>
      <c r="F522" s="62"/>
      <c r="G522" s="62"/>
      <c r="H522" s="62"/>
      <c r="I522" s="62"/>
      <c r="J522" s="62"/>
      <c r="K522" s="98"/>
      <c r="L522" s="50"/>
      <c r="M522" s="99" t="str">
        <f t="shared" si="79"/>
        <v/>
      </c>
      <c r="N522" s="50"/>
      <c r="O522" s="99" t="str">
        <f t="shared" si="80"/>
        <v/>
      </c>
      <c r="P522" s="99" t="str">
        <f t="shared" si="81"/>
        <v/>
      </c>
      <c r="Q522" s="100" t="str">
        <f t="shared" si="83"/>
        <v/>
      </c>
      <c r="R522" s="101"/>
      <c r="S522" s="101"/>
      <c r="T522" s="101"/>
      <c r="U522" s="101"/>
      <c r="V522" s="102">
        <f t="shared" si="82"/>
        <v>0</v>
      </c>
      <c r="W522" s="103">
        <f t="shared" ref="W522:W585" si="84">IF(ISNUMBER(L522),V522*L522,0)</f>
        <v>0</v>
      </c>
      <c r="X522" s="20"/>
      <c r="Y522" s="26">
        <v>514</v>
      </c>
      <c r="Z522" s="27">
        <f t="shared" si="77"/>
        <v>9999</v>
      </c>
      <c r="AA522" s="27">
        <f t="shared" ref="AA522:AA585" si="85">SMALL($Z$9:$Z$709,Y522)</f>
        <v>9999</v>
      </c>
      <c r="AB522" s="21"/>
    </row>
    <row r="523" spans="1:28" x14ac:dyDescent="0.2">
      <c r="A523" s="28">
        <f t="shared" si="78"/>
        <v>9999</v>
      </c>
      <c r="B523" s="96">
        <v>515</v>
      </c>
      <c r="C523" s="97"/>
      <c r="D523" s="62"/>
      <c r="E523" s="61"/>
      <c r="F523" s="62"/>
      <c r="G523" s="62"/>
      <c r="H523" s="62"/>
      <c r="I523" s="62"/>
      <c r="J523" s="62"/>
      <c r="K523" s="98"/>
      <c r="L523" s="50"/>
      <c r="M523" s="99" t="str">
        <f t="shared" si="79"/>
        <v/>
      </c>
      <c r="N523" s="50"/>
      <c r="O523" s="99" t="str">
        <f t="shared" si="80"/>
        <v/>
      </c>
      <c r="P523" s="99" t="str">
        <f t="shared" si="81"/>
        <v/>
      </c>
      <c r="Q523" s="100" t="str">
        <f t="shared" si="83"/>
        <v/>
      </c>
      <c r="R523" s="101"/>
      <c r="S523" s="101"/>
      <c r="T523" s="101"/>
      <c r="U523" s="101"/>
      <c r="V523" s="102">
        <f t="shared" si="82"/>
        <v>0</v>
      </c>
      <c r="W523" s="103">
        <f t="shared" si="84"/>
        <v>0</v>
      </c>
      <c r="X523" s="20"/>
      <c r="Y523" s="26">
        <v>515</v>
      </c>
      <c r="Z523" s="27">
        <f t="shared" si="77"/>
        <v>9999</v>
      </c>
      <c r="AA523" s="27">
        <f t="shared" si="85"/>
        <v>9999</v>
      </c>
      <c r="AB523" s="21"/>
    </row>
    <row r="524" spans="1:28" x14ac:dyDescent="0.2">
      <c r="A524" s="28">
        <f t="shared" si="78"/>
        <v>9999</v>
      </c>
      <c r="B524" s="96">
        <v>516</v>
      </c>
      <c r="C524" s="97"/>
      <c r="D524" s="62"/>
      <c r="E524" s="61"/>
      <c r="F524" s="62"/>
      <c r="G524" s="62"/>
      <c r="H524" s="62"/>
      <c r="I524" s="62"/>
      <c r="J524" s="62"/>
      <c r="K524" s="98"/>
      <c r="L524" s="50"/>
      <c r="M524" s="99" t="str">
        <f t="shared" si="79"/>
        <v/>
      </c>
      <c r="N524" s="50"/>
      <c r="O524" s="99" t="str">
        <f t="shared" si="80"/>
        <v/>
      </c>
      <c r="P524" s="99" t="str">
        <f t="shared" si="81"/>
        <v/>
      </c>
      <c r="Q524" s="100" t="str">
        <f t="shared" si="83"/>
        <v/>
      </c>
      <c r="R524" s="101"/>
      <c r="S524" s="101"/>
      <c r="T524" s="101"/>
      <c r="U524" s="101"/>
      <c r="V524" s="102">
        <f t="shared" si="82"/>
        <v>0</v>
      </c>
      <c r="W524" s="103">
        <f t="shared" si="84"/>
        <v>0</v>
      </c>
      <c r="X524" s="20"/>
      <c r="Y524" s="26">
        <v>516</v>
      </c>
      <c r="Z524" s="27">
        <f t="shared" si="77"/>
        <v>9999</v>
      </c>
      <c r="AA524" s="27">
        <f t="shared" si="85"/>
        <v>9999</v>
      </c>
      <c r="AB524" s="21"/>
    </row>
    <row r="525" spans="1:28" x14ac:dyDescent="0.2">
      <c r="A525" s="28">
        <f t="shared" si="78"/>
        <v>9999</v>
      </c>
      <c r="B525" s="96">
        <v>517</v>
      </c>
      <c r="C525" s="97"/>
      <c r="D525" s="62"/>
      <c r="E525" s="61"/>
      <c r="F525" s="62"/>
      <c r="G525" s="62"/>
      <c r="H525" s="62"/>
      <c r="I525" s="62"/>
      <c r="J525" s="62"/>
      <c r="K525" s="98"/>
      <c r="L525" s="50"/>
      <c r="M525" s="99" t="str">
        <f t="shared" si="79"/>
        <v/>
      </c>
      <c r="N525" s="50"/>
      <c r="O525" s="99" t="str">
        <f t="shared" si="80"/>
        <v/>
      </c>
      <c r="P525" s="99" t="str">
        <f t="shared" si="81"/>
        <v/>
      </c>
      <c r="Q525" s="100" t="str">
        <f t="shared" si="83"/>
        <v/>
      </c>
      <c r="R525" s="101"/>
      <c r="S525" s="101"/>
      <c r="T525" s="101"/>
      <c r="U525" s="101"/>
      <c r="V525" s="102">
        <f t="shared" si="82"/>
        <v>0</v>
      </c>
      <c r="W525" s="103">
        <f t="shared" si="84"/>
        <v>0</v>
      </c>
      <c r="X525" s="20"/>
      <c r="Y525" s="26">
        <v>517</v>
      </c>
      <c r="Z525" s="27">
        <f t="shared" si="77"/>
        <v>9999</v>
      </c>
      <c r="AA525" s="27">
        <f t="shared" si="85"/>
        <v>9999</v>
      </c>
      <c r="AB525" s="21"/>
    </row>
    <row r="526" spans="1:28" x14ac:dyDescent="0.2">
      <c r="A526" s="28">
        <f t="shared" si="78"/>
        <v>9999</v>
      </c>
      <c r="B526" s="96">
        <v>518</v>
      </c>
      <c r="C526" s="97"/>
      <c r="D526" s="62"/>
      <c r="E526" s="61"/>
      <c r="F526" s="62"/>
      <c r="G526" s="62"/>
      <c r="H526" s="62"/>
      <c r="I526" s="62"/>
      <c r="J526" s="62"/>
      <c r="K526" s="98"/>
      <c r="L526" s="50"/>
      <c r="M526" s="99" t="str">
        <f t="shared" si="79"/>
        <v/>
      </c>
      <c r="N526" s="50"/>
      <c r="O526" s="99" t="str">
        <f t="shared" si="80"/>
        <v/>
      </c>
      <c r="P526" s="99" t="str">
        <f t="shared" si="81"/>
        <v/>
      </c>
      <c r="Q526" s="100" t="str">
        <f t="shared" si="83"/>
        <v/>
      </c>
      <c r="R526" s="101"/>
      <c r="S526" s="101"/>
      <c r="T526" s="101"/>
      <c r="U526" s="101"/>
      <c r="V526" s="102">
        <f t="shared" si="82"/>
        <v>0</v>
      </c>
      <c r="W526" s="103">
        <f t="shared" si="84"/>
        <v>0</v>
      </c>
      <c r="X526" s="20"/>
      <c r="Y526" s="26">
        <v>518</v>
      </c>
      <c r="Z526" s="27">
        <f t="shared" si="77"/>
        <v>9999</v>
      </c>
      <c r="AA526" s="27">
        <f t="shared" si="85"/>
        <v>9999</v>
      </c>
      <c r="AB526" s="21"/>
    </row>
    <row r="527" spans="1:28" x14ac:dyDescent="0.2">
      <c r="A527" s="28">
        <f t="shared" si="78"/>
        <v>9999</v>
      </c>
      <c r="B527" s="96">
        <v>519</v>
      </c>
      <c r="C527" s="97"/>
      <c r="D527" s="62"/>
      <c r="E527" s="61"/>
      <c r="F527" s="62"/>
      <c r="G527" s="62"/>
      <c r="H527" s="62"/>
      <c r="I527" s="62"/>
      <c r="J527" s="62"/>
      <c r="K527" s="98"/>
      <c r="L527" s="50"/>
      <c r="M527" s="99" t="str">
        <f t="shared" si="79"/>
        <v/>
      </c>
      <c r="N527" s="50"/>
      <c r="O527" s="99" t="str">
        <f t="shared" si="80"/>
        <v/>
      </c>
      <c r="P527" s="99" t="str">
        <f t="shared" si="81"/>
        <v/>
      </c>
      <c r="Q527" s="100" t="str">
        <f t="shared" si="83"/>
        <v/>
      </c>
      <c r="R527" s="101"/>
      <c r="S527" s="101"/>
      <c r="T527" s="101"/>
      <c r="U527" s="101"/>
      <c r="V527" s="102">
        <f t="shared" si="82"/>
        <v>0</v>
      </c>
      <c r="W527" s="103">
        <f t="shared" si="84"/>
        <v>0</v>
      </c>
      <c r="X527" s="20"/>
      <c r="Y527" s="26">
        <v>519</v>
      </c>
      <c r="Z527" s="27">
        <f t="shared" si="77"/>
        <v>9999</v>
      </c>
      <c r="AA527" s="27">
        <f t="shared" si="85"/>
        <v>9999</v>
      </c>
      <c r="AB527" s="21"/>
    </row>
    <row r="528" spans="1:28" x14ac:dyDescent="0.2">
      <c r="A528" s="28">
        <f t="shared" si="78"/>
        <v>9999</v>
      </c>
      <c r="B528" s="96">
        <v>520</v>
      </c>
      <c r="C528" s="97"/>
      <c r="D528" s="62"/>
      <c r="E528" s="61"/>
      <c r="F528" s="62"/>
      <c r="G528" s="62"/>
      <c r="H528" s="62"/>
      <c r="I528" s="62"/>
      <c r="J528" s="62"/>
      <c r="K528" s="98"/>
      <c r="L528" s="50"/>
      <c r="M528" s="99" t="str">
        <f t="shared" si="79"/>
        <v/>
      </c>
      <c r="N528" s="50"/>
      <c r="O528" s="99" t="str">
        <f t="shared" si="80"/>
        <v/>
      </c>
      <c r="P528" s="99" t="str">
        <f t="shared" si="81"/>
        <v/>
      </c>
      <c r="Q528" s="100" t="str">
        <f t="shared" si="83"/>
        <v/>
      </c>
      <c r="R528" s="101"/>
      <c r="S528" s="101"/>
      <c r="T528" s="101"/>
      <c r="U528" s="101"/>
      <c r="V528" s="102">
        <f t="shared" si="82"/>
        <v>0</v>
      </c>
      <c r="W528" s="103">
        <f t="shared" si="84"/>
        <v>0</v>
      </c>
      <c r="X528" s="20"/>
      <c r="Y528" s="26">
        <v>520</v>
      </c>
      <c r="Z528" s="27">
        <f t="shared" si="77"/>
        <v>9999</v>
      </c>
      <c r="AA528" s="27">
        <f t="shared" si="85"/>
        <v>9999</v>
      </c>
      <c r="AB528" s="21"/>
    </row>
    <row r="529" spans="1:28" x14ac:dyDescent="0.2">
      <c r="A529" s="28">
        <f t="shared" si="78"/>
        <v>9999</v>
      </c>
      <c r="B529" s="96">
        <v>521</v>
      </c>
      <c r="C529" s="97"/>
      <c r="D529" s="62"/>
      <c r="E529" s="61"/>
      <c r="F529" s="62"/>
      <c r="G529" s="62"/>
      <c r="H529" s="62"/>
      <c r="I529" s="62"/>
      <c r="J529" s="62"/>
      <c r="K529" s="98"/>
      <c r="L529" s="50"/>
      <c r="M529" s="99" t="str">
        <f t="shared" si="79"/>
        <v/>
      </c>
      <c r="N529" s="50"/>
      <c r="O529" s="99" t="str">
        <f t="shared" si="80"/>
        <v/>
      </c>
      <c r="P529" s="99" t="str">
        <f t="shared" si="81"/>
        <v/>
      </c>
      <c r="Q529" s="100" t="str">
        <f t="shared" si="83"/>
        <v/>
      </c>
      <c r="R529" s="101"/>
      <c r="S529" s="101"/>
      <c r="T529" s="101"/>
      <c r="U529" s="101"/>
      <c r="V529" s="102">
        <f t="shared" si="82"/>
        <v>0</v>
      </c>
      <c r="W529" s="103">
        <f t="shared" si="84"/>
        <v>0</v>
      </c>
      <c r="X529" s="20"/>
      <c r="Y529" s="26">
        <v>521</v>
      </c>
      <c r="Z529" s="27">
        <f t="shared" si="77"/>
        <v>9999</v>
      </c>
      <c r="AA529" s="27">
        <f t="shared" si="85"/>
        <v>9999</v>
      </c>
      <c r="AB529" s="21"/>
    </row>
    <row r="530" spans="1:28" x14ac:dyDescent="0.2">
      <c r="A530" s="28">
        <f t="shared" si="78"/>
        <v>9999</v>
      </c>
      <c r="B530" s="96">
        <v>522</v>
      </c>
      <c r="C530" s="97"/>
      <c r="D530" s="62"/>
      <c r="E530" s="61"/>
      <c r="F530" s="62"/>
      <c r="G530" s="62"/>
      <c r="H530" s="62"/>
      <c r="I530" s="62"/>
      <c r="J530" s="62"/>
      <c r="K530" s="98"/>
      <c r="L530" s="50"/>
      <c r="M530" s="99" t="str">
        <f t="shared" si="79"/>
        <v/>
      </c>
      <c r="N530" s="50"/>
      <c r="O530" s="99" t="str">
        <f t="shared" si="80"/>
        <v/>
      </c>
      <c r="P530" s="99" t="str">
        <f t="shared" si="81"/>
        <v/>
      </c>
      <c r="Q530" s="100" t="str">
        <f t="shared" si="83"/>
        <v/>
      </c>
      <c r="R530" s="101"/>
      <c r="S530" s="101"/>
      <c r="T530" s="101"/>
      <c r="U530" s="101"/>
      <c r="V530" s="102">
        <f t="shared" si="82"/>
        <v>0</v>
      </c>
      <c r="W530" s="103">
        <f t="shared" si="84"/>
        <v>0</v>
      </c>
      <c r="X530" s="20"/>
      <c r="Y530" s="26">
        <v>522</v>
      </c>
      <c r="Z530" s="27">
        <f t="shared" si="77"/>
        <v>9999</v>
      </c>
      <c r="AA530" s="27">
        <f t="shared" si="85"/>
        <v>9999</v>
      </c>
      <c r="AB530" s="21"/>
    </row>
    <row r="531" spans="1:28" x14ac:dyDescent="0.2">
      <c r="A531" s="28">
        <f t="shared" si="78"/>
        <v>9999</v>
      </c>
      <c r="B531" s="96">
        <v>523</v>
      </c>
      <c r="C531" s="97"/>
      <c r="D531" s="62"/>
      <c r="E531" s="61"/>
      <c r="F531" s="62"/>
      <c r="G531" s="62"/>
      <c r="H531" s="62"/>
      <c r="I531" s="62"/>
      <c r="J531" s="62"/>
      <c r="K531" s="98"/>
      <c r="L531" s="50"/>
      <c r="M531" s="99" t="str">
        <f t="shared" si="79"/>
        <v/>
      </c>
      <c r="N531" s="50"/>
      <c r="O531" s="99" t="str">
        <f t="shared" si="80"/>
        <v/>
      </c>
      <c r="P531" s="99" t="str">
        <f t="shared" si="81"/>
        <v/>
      </c>
      <c r="Q531" s="100" t="str">
        <f t="shared" si="83"/>
        <v/>
      </c>
      <c r="R531" s="101"/>
      <c r="S531" s="101"/>
      <c r="T531" s="101"/>
      <c r="U531" s="101"/>
      <c r="V531" s="102">
        <f t="shared" si="82"/>
        <v>0</v>
      </c>
      <c r="W531" s="103">
        <f t="shared" si="84"/>
        <v>0</v>
      </c>
      <c r="X531" s="20"/>
      <c r="Y531" s="26">
        <v>523</v>
      </c>
      <c r="Z531" s="27">
        <f t="shared" si="77"/>
        <v>9999</v>
      </c>
      <c r="AA531" s="27">
        <f t="shared" si="85"/>
        <v>9999</v>
      </c>
      <c r="AB531" s="21"/>
    </row>
    <row r="532" spans="1:28" x14ac:dyDescent="0.2">
      <c r="A532" s="28">
        <f t="shared" si="78"/>
        <v>9999</v>
      </c>
      <c r="B532" s="96">
        <v>524</v>
      </c>
      <c r="C532" s="97"/>
      <c r="D532" s="62"/>
      <c r="E532" s="61"/>
      <c r="F532" s="62"/>
      <c r="G532" s="62"/>
      <c r="H532" s="62"/>
      <c r="I532" s="62"/>
      <c r="J532" s="62"/>
      <c r="K532" s="98"/>
      <c r="L532" s="50"/>
      <c r="M532" s="99" t="str">
        <f t="shared" si="79"/>
        <v/>
      </c>
      <c r="N532" s="50"/>
      <c r="O532" s="99" t="str">
        <f t="shared" si="80"/>
        <v/>
      </c>
      <c r="P532" s="99" t="str">
        <f t="shared" si="81"/>
        <v/>
      </c>
      <c r="Q532" s="100" t="str">
        <f t="shared" si="83"/>
        <v/>
      </c>
      <c r="R532" s="101"/>
      <c r="S532" s="101"/>
      <c r="T532" s="101"/>
      <c r="U532" s="101"/>
      <c r="V532" s="102">
        <f t="shared" si="82"/>
        <v>0</v>
      </c>
      <c r="W532" s="103">
        <f t="shared" si="84"/>
        <v>0</v>
      </c>
      <c r="X532" s="20"/>
      <c r="Y532" s="26">
        <v>524</v>
      </c>
      <c r="Z532" s="27">
        <f t="shared" si="77"/>
        <v>9999</v>
      </c>
      <c r="AA532" s="27">
        <f t="shared" si="85"/>
        <v>9999</v>
      </c>
      <c r="AB532" s="21"/>
    </row>
    <row r="533" spans="1:28" x14ac:dyDescent="0.2">
      <c r="A533" s="28">
        <f t="shared" si="78"/>
        <v>9999</v>
      </c>
      <c r="B533" s="96">
        <v>525</v>
      </c>
      <c r="C533" s="97"/>
      <c r="D533" s="62"/>
      <c r="E533" s="61"/>
      <c r="F533" s="62"/>
      <c r="G533" s="62"/>
      <c r="H533" s="62"/>
      <c r="I533" s="62"/>
      <c r="J533" s="62"/>
      <c r="K533" s="98"/>
      <c r="L533" s="50"/>
      <c r="M533" s="99" t="str">
        <f t="shared" si="79"/>
        <v/>
      </c>
      <c r="N533" s="50"/>
      <c r="O533" s="99" t="str">
        <f t="shared" si="80"/>
        <v/>
      </c>
      <c r="P533" s="99" t="str">
        <f t="shared" si="81"/>
        <v/>
      </c>
      <c r="Q533" s="100" t="str">
        <f t="shared" si="83"/>
        <v/>
      </c>
      <c r="R533" s="101"/>
      <c r="S533" s="101"/>
      <c r="T533" s="101"/>
      <c r="U533" s="101"/>
      <c r="V533" s="102">
        <f t="shared" si="82"/>
        <v>0</v>
      </c>
      <c r="W533" s="103">
        <f t="shared" si="84"/>
        <v>0</v>
      </c>
      <c r="X533" s="20"/>
      <c r="Y533" s="26">
        <v>525</v>
      </c>
      <c r="Z533" s="27">
        <f t="shared" ref="Z533:Z596" si="86">IF(AND($AD$3="code ok",U533&lt;&gt;0),ROW(),9999)</f>
        <v>9999</v>
      </c>
      <c r="AA533" s="27">
        <f t="shared" si="85"/>
        <v>9999</v>
      </c>
      <c r="AB533" s="21"/>
    </row>
    <row r="534" spans="1:28" x14ac:dyDescent="0.2">
      <c r="A534" s="28">
        <f t="shared" si="78"/>
        <v>9999</v>
      </c>
      <c r="B534" s="96">
        <v>526</v>
      </c>
      <c r="C534" s="97"/>
      <c r="D534" s="62"/>
      <c r="E534" s="61"/>
      <c r="F534" s="62"/>
      <c r="G534" s="62"/>
      <c r="H534" s="62"/>
      <c r="I534" s="62"/>
      <c r="J534" s="62"/>
      <c r="K534" s="98"/>
      <c r="L534" s="50"/>
      <c r="M534" s="99" t="str">
        <f t="shared" si="79"/>
        <v/>
      </c>
      <c r="N534" s="50"/>
      <c r="O534" s="99" t="str">
        <f t="shared" si="80"/>
        <v/>
      </c>
      <c r="P534" s="99" t="str">
        <f t="shared" si="81"/>
        <v/>
      </c>
      <c r="Q534" s="100" t="str">
        <f t="shared" si="83"/>
        <v/>
      </c>
      <c r="R534" s="101"/>
      <c r="S534" s="101"/>
      <c r="T534" s="101"/>
      <c r="U534" s="101"/>
      <c r="V534" s="102">
        <f t="shared" si="82"/>
        <v>0</v>
      </c>
      <c r="W534" s="103">
        <f t="shared" si="84"/>
        <v>0</v>
      </c>
      <c r="X534" s="20"/>
      <c r="Y534" s="26">
        <v>526</v>
      </c>
      <c r="Z534" s="27">
        <f t="shared" si="86"/>
        <v>9999</v>
      </c>
      <c r="AA534" s="27">
        <f t="shared" si="85"/>
        <v>9999</v>
      </c>
      <c r="AB534" s="21"/>
    </row>
    <row r="535" spans="1:28" x14ac:dyDescent="0.2">
      <c r="A535" s="28">
        <f t="shared" si="78"/>
        <v>9999</v>
      </c>
      <c r="B535" s="96">
        <v>527</v>
      </c>
      <c r="C535" s="97"/>
      <c r="D535" s="62"/>
      <c r="E535" s="61"/>
      <c r="F535" s="62"/>
      <c r="G535" s="62"/>
      <c r="H535" s="62"/>
      <c r="I535" s="62"/>
      <c r="J535" s="62"/>
      <c r="K535" s="98"/>
      <c r="L535" s="50"/>
      <c r="M535" s="99" t="str">
        <f t="shared" si="79"/>
        <v/>
      </c>
      <c r="N535" s="50"/>
      <c r="O535" s="99" t="str">
        <f t="shared" si="80"/>
        <v/>
      </c>
      <c r="P535" s="99" t="str">
        <f t="shared" si="81"/>
        <v/>
      </c>
      <c r="Q535" s="100" t="str">
        <f t="shared" si="83"/>
        <v/>
      </c>
      <c r="R535" s="101"/>
      <c r="S535" s="101"/>
      <c r="T535" s="101"/>
      <c r="U535" s="101"/>
      <c r="V535" s="102">
        <f t="shared" si="82"/>
        <v>0</v>
      </c>
      <c r="W535" s="103">
        <f t="shared" si="84"/>
        <v>0</v>
      </c>
      <c r="X535" s="20"/>
      <c r="Y535" s="26">
        <v>527</v>
      </c>
      <c r="Z535" s="27">
        <f t="shared" si="86"/>
        <v>9999</v>
      </c>
      <c r="AA535" s="27">
        <f t="shared" si="85"/>
        <v>9999</v>
      </c>
      <c r="AB535" s="21"/>
    </row>
    <row r="536" spans="1:28" x14ac:dyDescent="0.2">
      <c r="A536" s="28">
        <f t="shared" si="78"/>
        <v>9999</v>
      </c>
      <c r="B536" s="96">
        <v>528</v>
      </c>
      <c r="C536" s="97"/>
      <c r="D536" s="62"/>
      <c r="E536" s="61"/>
      <c r="F536" s="62"/>
      <c r="G536" s="62"/>
      <c r="H536" s="62"/>
      <c r="I536" s="62"/>
      <c r="J536" s="62"/>
      <c r="K536" s="98"/>
      <c r="L536" s="50"/>
      <c r="M536" s="99" t="str">
        <f t="shared" si="79"/>
        <v/>
      </c>
      <c r="N536" s="50"/>
      <c r="O536" s="99" t="str">
        <f t="shared" si="80"/>
        <v/>
      </c>
      <c r="P536" s="99" t="str">
        <f t="shared" si="81"/>
        <v/>
      </c>
      <c r="Q536" s="100" t="str">
        <f t="shared" si="83"/>
        <v/>
      </c>
      <c r="R536" s="101"/>
      <c r="S536" s="101"/>
      <c r="T536" s="101"/>
      <c r="U536" s="101"/>
      <c r="V536" s="102">
        <f t="shared" si="82"/>
        <v>0</v>
      </c>
      <c r="W536" s="103">
        <f t="shared" si="84"/>
        <v>0</v>
      </c>
      <c r="X536" s="20"/>
      <c r="Y536" s="26">
        <v>528</v>
      </c>
      <c r="Z536" s="27">
        <f t="shared" si="86"/>
        <v>9999</v>
      </c>
      <c r="AA536" s="27">
        <f t="shared" si="85"/>
        <v>9999</v>
      </c>
      <c r="AB536" s="21"/>
    </row>
    <row r="537" spans="1:28" x14ac:dyDescent="0.2">
      <c r="A537" s="28">
        <f t="shared" si="78"/>
        <v>9999</v>
      </c>
      <c r="B537" s="96">
        <v>529</v>
      </c>
      <c r="C537" s="97"/>
      <c r="D537" s="62"/>
      <c r="E537" s="61"/>
      <c r="F537" s="62"/>
      <c r="G537" s="62"/>
      <c r="H537" s="62"/>
      <c r="I537" s="62"/>
      <c r="J537" s="62"/>
      <c r="K537" s="98"/>
      <c r="L537" s="50"/>
      <c r="M537" s="99" t="str">
        <f t="shared" si="79"/>
        <v/>
      </c>
      <c r="N537" s="50"/>
      <c r="O537" s="99" t="str">
        <f t="shared" si="80"/>
        <v/>
      </c>
      <c r="P537" s="99" t="str">
        <f t="shared" si="81"/>
        <v/>
      </c>
      <c r="Q537" s="100" t="str">
        <f t="shared" si="83"/>
        <v/>
      </c>
      <c r="R537" s="101"/>
      <c r="S537" s="101"/>
      <c r="T537" s="101"/>
      <c r="U537" s="101"/>
      <c r="V537" s="102">
        <f t="shared" si="82"/>
        <v>0</v>
      </c>
      <c r="W537" s="103">
        <f t="shared" si="84"/>
        <v>0</v>
      </c>
      <c r="X537" s="20"/>
      <c r="Y537" s="26">
        <v>529</v>
      </c>
      <c r="Z537" s="27">
        <f t="shared" si="86"/>
        <v>9999</v>
      </c>
      <c r="AA537" s="27">
        <f t="shared" si="85"/>
        <v>9999</v>
      </c>
      <c r="AB537" s="21"/>
    </row>
    <row r="538" spans="1:28" x14ac:dyDescent="0.2">
      <c r="A538" s="28">
        <f t="shared" si="78"/>
        <v>9999</v>
      </c>
      <c r="B538" s="96">
        <v>530</v>
      </c>
      <c r="C538" s="97"/>
      <c r="D538" s="62"/>
      <c r="E538" s="61"/>
      <c r="F538" s="62"/>
      <c r="G538" s="62"/>
      <c r="H538" s="62"/>
      <c r="I538" s="62"/>
      <c r="J538" s="62"/>
      <c r="K538" s="98"/>
      <c r="L538" s="50"/>
      <c r="M538" s="99" t="str">
        <f t="shared" si="79"/>
        <v/>
      </c>
      <c r="N538" s="50"/>
      <c r="O538" s="99" t="str">
        <f t="shared" si="80"/>
        <v/>
      </c>
      <c r="P538" s="99" t="str">
        <f t="shared" si="81"/>
        <v/>
      </c>
      <c r="Q538" s="100" t="str">
        <f t="shared" si="83"/>
        <v/>
      </c>
      <c r="R538" s="101"/>
      <c r="S538" s="101"/>
      <c r="T538" s="101"/>
      <c r="U538" s="101"/>
      <c r="V538" s="102">
        <f t="shared" si="82"/>
        <v>0</v>
      </c>
      <c r="W538" s="103">
        <f t="shared" si="84"/>
        <v>0</v>
      </c>
      <c r="X538" s="20"/>
      <c r="Y538" s="26">
        <v>530</v>
      </c>
      <c r="Z538" s="27">
        <f t="shared" si="86"/>
        <v>9999</v>
      </c>
      <c r="AA538" s="27">
        <f t="shared" si="85"/>
        <v>9999</v>
      </c>
      <c r="AB538" s="21"/>
    </row>
    <row r="539" spans="1:28" x14ac:dyDescent="0.2">
      <c r="A539" s="28">
        <f t="shared" si="78"/>
        <v>9999</v>
      </c>
      <c r="B539" s="96">
        <v>531</v>
      </c>
      <c r="C539" s="97"/>
      <c r="D539" s="62"/>
      <c r="E539" s="61"/>
      <c r="F539" s="62"/>
      <c r="G539" s="62"/>
      <c r="H539" s="62"/>
      <c r="I539" s="62"/>
      <c r="J539" s="62"/>
      <c r="K539" s="98"/>
      <c r="L539" s="50"/>
      <c r="M539" s="99" t="str">
        <f t="shared" si="79"/>
        <v/>
      </c>
      <c r="N539" s="50"/>
      <c r="O539" s="99" t="str">
        <f t="shared" si="80"/>
        <v/>
      </c>
      <c r="P539" s="99" t="str">
        <f t="shared" si="81"/>
        <v/>
      </c>
      <c r="Q539" s="100" t="str">
        <f t="shared" si="83"/>
        <v/>
      </c>
      <c r="R539" s="101"/>
      <c r="S539" s="101"/>
      <c r="T539" s="101"/>
      <c r="U539" s="101"/>
      <c r="V539" s="102">
        <f t="shared" si="82"/>
        <v>0</v>
      </c>
      <c r="W539" s="103">
        <f t="shared" si="84"/>
        <v>0</v>
      </c>
      <c r="X539" s="20"/>
      <c r="Y539" s="26">
        <v>531</v>
      </c>
      <c r="Z539" s="27">
        <f t="shared" si="86"/>
        <v>9999</v>
      </c>
      <c r="AA539" s="27">
        <f t="shared" si="85"/>
        <v>9999</v>
      </c>
      <c r="AB539" s="21"/>
    </row>
    <row r="540" spans="1:28" x14ac:dyDescent="0.2">
      <c r="A540" s="28">
        <f t="shared" si="78"/>
        <v>9999</v>
      </c>
      <c r="B540" s="96">
        <v>532</v>
      </c>
      <c r="C540" s="97"/>
      <c r="D540" s="62"/>
      <c r="E540" s="61"/>
      <c r="F540" s="62"/>
      <c r="G540" s="62"/>
      <c r="H540" s="62"/>
      <c r="I540" s="62"/>
      <c r="J540" s="62"/>
      <c r="K540" s="98"/>
      <c r="L540" s="50"/>
      <c r="M540" s="99" t="str">
        <f t="shared" si="79"/>
        <v/>
      </c>
      <c r="N540" s="50"/>
      <c r="O540" s="99" t="str">
        <f t="shared" si="80"/>
        <v/>
      </c>
      <c r="P540" s="99" t="str">
        <f t="shared" si="81"/>
        <v/>
      </c>
      <c r="Q540" s="100" t="str">
        <f t="shared" si="83"/>
        <v/>
      </c>
      <c r="R540" s="101"/>
      <c r="S540" s="101"/>
      <c r="T540" s="101"/>
      <c r="U540" s="101"/>
      <c r="V540" s="102">
        <f t="shared" si="82"/>
        <v>0</v>
      </c>
      <c r="W540" s="103">
        <f t="shared" si="84"/>
        <v>0</v>
      </c>
      <c r="X540" s="20"/>
      <c r="Y540" s="26">
        <v>532</v>
      </c>
      <c r="Z540" s="27">
        <f t="shared" si="86"/>
        <v>9999</v>
      </c>
      <c r="AA540" s="27">
        <f t="shared" si="85"/>
        <v>9999</v>
      </c>
      <c r="AB540" s="21"/>
    </row>
    <row r="541" spans="1:28" x14ac:dyDescent="0.2">
      <c r="A541" s="28">
        <f t="shared" si="78"/>
        <v>9999</v>
      </c>
      <c r="B541" s="96">
        <v>533</v>
      </c>
      <c r="C541" s="97"/>
      <c r="D541" s="62"/>
      <c r="E541" s="61"/>
      <c r="F541" s="62"/>
      <c r="G541" s="62"/>
      <c r="H541" s="62"/>
      <c r="I541" s="62"/>
      <c r="J541" s="62"/>
      <c r="K541" s="98"/>
      <c r="L541" s="50"/>
      <c r="M541" s="99" t="str">
        <f t="shared" si="79"/>
        <v/>
      </c>
      <c r="N541" s="50"/>
      <c r="O541" s="99" t="str">
        <f t="shared" si="80"/>
        <v/>
      </c>
      <c r="P541" s="99" t="str">
        <f t="shared" si="81"/>
        <v/>
      </c>
      <c r="Q541" s="100" t="str">
        <f t="shared" si="83"/>
        <v/>
      </c>
      <c r="R541" s="101"/>
      <c r="S541" s="101"/>
      <c r="T541" s="101"/>
      <c r="U541" s="101"/>
      <c r="V541" s="102">
        <f t="shared" si="82"/>
        <v>0</v>
      </c>
      <c r="W541" s="103">
        <f t="shared" si="84"/>
        <v>0</v>
      </c>
      <c r="X541" s="20"/>
      <c r="Y541" s="26">
        <v>533</v>
      </c>
      <c r="Z541" s="27">
        <f t="shared" si="86"/>
        <v>9999</v>
      </c>
      <c r="AA541" s="27">
        <f t="shared" si="85"/>
        <v>9999</v>
      </c>
      <c r="AB541" s="21"/>
    </row>
    <row r="542" spans="1:28" x14ac:dyDescent="0.2">
      <c r="A542" s="28">
        <f t="shared" si="78"/>
        <v>9999</v>
      </c>
      <c r="B542" s="96">
        <v>534</v>
      </c>
      <c r="C542" s="97"/>
      <c r="D542" s="62"/>
      <c r="E542" s="61"/>
      <c r="F542" s="62"/>
      <c r="G542" s="62"/>
      <c r="H542" s="62"/>
      <c r="I542" s="62"/>
      <c r="J542" s="62"/>
      <c r="K542" s="98"/>
      <c r="L542" s="50"/>
      <c r="M542" s="99" t="str">
        <f t="shared" si="79"/>
        <v/>
      </c>
      <c r="N542" s="50"/>
      <c r="O542" s="99" t="str">
        <f t="shared" si="80"/>
        <v/>
      </c>
      <c r="P542" s="99" t="str">
        <f t="shared" si="81"/>
        <v/>
      </c>
      <c r="Q542" s="100" t="str">
        <f t="shared" si="83"/>
        <v/>
      </c>
      <c r="R542" s="101"/>
      <c r="S542" s="101"/>
      <c r="T542" s="101"/>
      <c r="U542" s="101"/>
      <c r="V542" s="102">
        <f t="shared" si="82"/>
        <v>0</v>
      </c>
      <c r="W542" s="103">
        <f t="shared" si="84"/>
        <v>0</v>
      </c>
      <c r="X542" s="20"/>
      <c r="Y542" s="26">
        <v>534</v>
      </c>
      <c r="Z542" s="27">
        <f t="shared" si="86"/>
        <v>9999</v>
      </c>
      <c r="AA542" s="27">
        <f t="shared" si="85"/>
        <v>9999</v>
      </c>
      <c r="AB542" s="21"/>
    </row>
    <row r="543" spans="1:28" x14ac:dyDescent="0.2">
      <c r="A543" s="28">
        <f t="shared" si="78"/>
        <v>9999</v>
      </c>
      <c r="B543" s="96">
        <v>535</v>
      </c>
      <c r="C543" s="97"/>
      <c r="D543" s="62"/>
      <c r="E543" s="61"/>
      <c r="F543" s="62"/>
      <c r="G543" s="62"/>
      <c r="H543" s="62"/>
      <c r="I543" s="62"/>
      <c r="J543" s="62"/>
      <c r="K543" s="98"/>
      <c r="L543" s="50"/>
      <c r="M543" s="99" t="str">
        <f t="shared" si="79"/>
        <v/>
      </c>
      <c r="N543" s="50"/>
      <c r="O543" s="99" t="str">
        <f t="shared" si="80"/>
        <v/>
      </c>
      <c r="P543" s="99" t="str">
        <f t="shared" si="81"/>
        <v/>
      </c>
      <c r="Q543" s="100" t="str">
        <f t="shared" si="83"/>
        <v/>
      </c>
      <c r="R543" s="101"/>
      <c r="S543" s="101"/>
      <c r="T543" s="101"/>
      <c r="U543" s="101"/>
      <c r="V543" s="102">
        <f t="shared" si="82"/>
        <v>0</v>
      </c>
      <c r="W543" s="103">
        <f t="shared" si="84"/>
        <v>0</v>
      </c>
      <c r="X543" s="20"/>
      <c r="Y543" s="26">
        <v>535</v>
      </c>
      <c r="Z543" s="27">
        <f t="shared" si="86"/>
        <v>9999</v>
      </c>
      <c r="AA543" s="27">
        <f t="shared" si="85"/>
        <v>9999</v>
      </c>
      <c r="AB543" s="21"/>
    </row>
    <row r="544" spans="1:28" x14ac:dyDescent="0.2">
      <c r="A544" s="28">
        <f t="shared" si="78"/>
        <v>9999</v>
      </c>
      <c r="B544" s="96">
        <v>536</v>
      </c>
      <c r="C544" s="97"/>
      <c r="D544" s="62"/>
      <c r="E544" s="61"/>
      <c r="F544" s="62"/>
      <c r="G544" s="62"/>
      <c r="H544" s="62"/>
      <c r="I544" s="62"/>
      <c r="J544" s="62"/>
      <c r="K544" s="98"/>
      <c r="L544" s="50"/>
      <c r="M544" s="99" t="str">
        <f t="shared" si="79"/>
        <v/>
      </c>
      <c r="N544" s="50"/>
      <c r="O544" s="99" t="str">
        <f t="shared" si="80"/>
        <v/>
      </c>
      <c r="P544" s="99" t="str">
        <f t="shared" si="81"/>
        <v/>
      </c>
      <c r="Q544" s="100" t="str">
        <f t="shared" si="83"/>
        <v/>
      </c>
      <c r="R544" s="101"/>
      <c r="S544" s="101"/>
      <c r="T544" s="101"/>
      <c r="U544" s="101"/>
      <c r="V544" s="102">
        <f t="shared" si="82"/>
        <v>0</v>
      </c>
      <c r="W544" s="103">
        <f t="shared" si="84"/>
        <v>0</v>
      </c>
      <c r="X544" s="20"/>
      <c r="Y544" s="26">
        <v>536</v>
      </c>
      <c r="Z544" s="27">
        <f t="shared" si="86"/>
        <v>9999</v>
      </c>
      <c r="AA544" s="27">
        <f t="shared" si="85"/>
        <v>9999</v>
      </c>
      <c r="AB544" s="21"/>
    </row>
    <row r="545" spans="1:28" x14ac:dyDescent="0.2">
      <c r="A545" s="28">
        <f t="shared" ref="A545:A608" si="87">Z545</f>
        <v>9999</v>
      </c>
      <c r="B545" s="96">
        <v>537</v>
      </c>
      <c r="C545" s="97"/>
      <c r="D545" s="62"/>
      <c r="E545" s="61"/>
      <c r="F545" s="62"/>
      <c r="G545" s="62"/>
      <c r="H545" s="62"/>
      <c r="I545" s="62"/>
      <c r="J545" s="62"/>
      <c r="K545" s="98"/>
      <c r="L545" s="50"/>
      <c r="M545" s="99" t="str">
        <f t="shared" ref="M545:M608" si="88">IF(L545="","",IF(ISNUMBER(L545),L545*(1+K545),0))</f>
        <v/>
      </c>
      <c r="N545" s="50"/>
      <c r="O545" s="99" t="str">
        <f t="shared" ref="O545:O608" si="89">IF(N545="","",IF(ISNUMBER(N545),N545*(1+K545),0))</f>
        <v/>
      </c>
      <c r="P545" s="99" t="str">
        <f t="shared" ref="P545:P608" si="90">IF(L545="","",IF(ISERROR(N545-L545),0,N545-L545))</f>
        <v/>
      </c>
      <c r="Q545" s="100" t="str">
        <f t="shared" si="83"/>
        <v/>
      </c>
      <c r="R545" s="101"/>
      <c r="S545" s="101"/>
      <c r="T545" s="101"/>
      <c r="U545" s="101"/>
      <c r="V545" s="102">
        <f t="shared" ref="V545:V608" si="91">S545+T545-U545</f>
        <v>0</v>
      </c>
      <c r="W545" s="103">
        <f t="shared" si="84"/>
        <v>0</v>
      </c>
      <c r="X545" s="20"/>
      <c r="Y545" s="26">
        <v>537</v>
      </c>
      <c r="Z545" s="27">
        <f t="shared" si="86"/>
        <v>9999</v>
      </c>
      <c r="AA545" s="27">
        <f t="shared" si="85"/>
        <v>9999</v>
      </c>
      <c r="AB545" s="21"/>
    </row>
    <row r="546" spans="1:28" x14ac:dyDescent="0.2">
      <c r="A546" s="28">
        <f t="shared" si="87"/>
        <v>9999</v>
      </c>
      <c r="B546" s="96">
        <v>538</v>
      </c>
      <c r="C546" s="97"/>
      <c r="D546" s="62"/>
      <c r="E546" s="61"/>
      <c r="F546" s="62"/>
      <c r="G546" s="62"/>
      <c r="H546" s="62"/>
      <c r="I546" s="62"/>
      <c r="J546" s="62"/>
      <c r="K546" s="98"/>
      <c r="L546" s="50"/>
      <c r="M546" s="99" t="str">
        <f t="shared" si="88"/>
        <v/>
      </c>
      <c r="N546" s="50"/>
      <c r="O546" s="99" t="str">
        <f t="shared" si="89"/>
        <v/>
      </c>
      <c r="P546" s="99" t="str">
        <f t="shared" si="90"/>
        <v/>
      </c>
      <c r="Q546" s="100" t="str">
        <f t="shared" si="83"/>
        <v/>
      </c>
      <c r="R546" s="101"/>
      <c r="S546" s="101"/>
      <c r="T546" s="101"/>
      <c r="U546" s="101"/>
      <c r="V546" s="102">
        <f t="shared" si="91"/>
        <v>0</v>
      </c>
      <c r="W546" s="103">
        <f t="shared" si="84"/>
        <v>0</v>
      </c>
      <c r="X546" s="20"/>
      <c r="Y546" s="26">
        <v>538</v>
      </c>
      <c r="Z546" s="27">
        <f t="shared" si="86"/>
        <v>9999</v>
      </c>
      <c r="AA546" s="27">
        <f t="shared" si="85"/>
        <v>9999</v>
      </c>
      <c r="AB546" s="21"/>
    </row>
    <row r="547" spans="1:28" x14ac:dyDescent="0.2">
      <c r="A547" s="28">
        <f t="shared" si="87"/>
        <v>9999</v>
      </c>
      <c r="B547" s="96">
        <v>539</v>
      </c>
      <c r="C547" s="97"/>
      <c r="D547" s="62"/>
      <c r="E547" s="61"/>
      <c r="F547" s="62"/>
      <c r="G547" s="62"/>
      <c r="H547" s="62"/>
      <c r="I547" s="62"/>
      <c r="J547" s="62"/>
      <c r="K547" s="98"/>
      <c r="L547" s="50"/>
      <c r="M547" s="99" t="str">
        <f t="shared" si="88"/>
        <v/>
      </c>
      <c r="N547" s="50"/>
      <c r="O547" s="99" t="str">
        <f t="shared" si="89"/>
        <v/>
      </c>
      <c r="P547" s="99" t="str">
        <f t="shared" si="90"/>
        <v/>
      </c>
      <c r="Q547" s="100" t="str">
        <f t="shared" si="83"/>
        <v/>
      </c>
      <c r="R547" s="101"/>
      <c r="S547" s="101"/>
      <c r="T547" s="101"/>
      <c r="U547" s="101"/>
      <c r="V547" s="102">
        <f t="shared" si="91"/>
        <v>0</v>
      </c>
      <c r="W547" s="103">
        <f t="shared" si="84"/>
        <v>0</v>
      </c>
      <c r="X547" s="20"/>
      <c r="Y547" s="26">
        <v>539</v>
      </c>
      <c r="Z547" s="27">
        <f t="shared" si="86"/>
        <v>9999</v>
      </c>
      <c r="AA547" s="27">
        <f t="shared" si="85"/>
        <v>9999</v>
      </c>
      <c r="AB547" s="21"/>
    </row>
    <row r="548" spans="1:28" x14ac:dyDescent="0.2">
      <c r="A548" s="28">
        <f t="shared" si="87"/>
        <v>9999</v>
      </c>
      <c r="B548" s="96">
        <v>540</v>
      </c>
      <c r="C548" s="97"/>
      <c r="D548" s="62"/>
      <c r="E548" s="61"/>
      <c r="F548" s="62"/>
      <c r="G548" s="62"/>
      <c r="H548" s="62"/>
      <c r="I548" s="62"/>
      <c r="J548" s="62"/>
      <c r="K548" s="98"/>
      <c r="L548" s="50"/>
      <c r="M548" s="99" t="str">
        <f t="shared" si="88"/>
        <v/>
      </c>
      <c r="N548" s="50"/>
      <c r="O548" s="99" t="str">
        <f t="shared" si="89"/>
        <v/>
      </c>
      <c r="P548" s="99" t="str">
        <f t="shared" si="90"/>
        <v/>
      </c>
      <c r="Q548" s="100" t="str">
        <f t="shared" si="83"/>
        <v/>
      </c>
      <c r="R548" s="101"/>
      <c r="S548" s="101"/>
      <c r="T548" s="101"/>
      <c r="U548" s="101"/>
      <c r="V548" s="102">
        <f t="shared" si="91"/>
        <v>0</v>
      </c>
      <c r="W548" s="103">
        <f t="shared" si="84"/>
        <v>0</v>
      </c>
      <c r="X548" s="20"/>
      <c r="Y548" s="26">
        <v>540</v>
      </c>
      <c r="Z548" s="27">
        <f t="shared" si="86"/>
        <v>9999</v>
      </c>
      <c r="AA548" s="27">
        <f t="shared" si="85"/>
        <v>9999</v>
      </c>
      <c r="AB548" s="21"/>
    </row>
    <row r="549" spans="1:28" x14ac:dyDescent="0.2">
      <c r="A549" s="28">
        <f t="shared" si="87"/>
        <v>9999</v>
      </c>
      <c r="B549" s="96">
        <v>541</v>
      </c>
      <c r="C549" s="97"/>
      <c r="D549" s="62"/>
      <c r="E549" s="61"/>
      <c r="F549" s="62"/>
      <c r="G549" s="62"/>
      <c r="H549" s="62"/>
      <c r="I549" s="62"/>
      <c r="J549" s="62"/>
      <c r="K549" s="98"/>
      <c r="L549" s="50"/>
      <c r="M549" s="99" t="str">
        <f t="shared" si="88"/>
        <v/>
      </c>
      <c r="N549" s="50"/>
      <c r="O549" s="99" t="str">
        <f t="shared" si="89"/>
        <v/>
      </c>
      <c r="P549" s="99" t="str">
        <f t="shared" si="90"/>
        <v/>
      </c>
      <c r="Q549" s="100" t="str">
        <f t="shared" si="83"/>
        <v/>
      </c>
      <c r="R549" s="101"/>
      <c r="S549" s="101"/>
      <c r="T549" s="101"/>
      <c r="U549" s="101"/>
      <c r="V549" s="102">
        <f t="shared" si="91"/>
        <v>0</v>
      </c>
      <c r="W549" s="103">
        <f t="shared" si="84"/>
        <v>0</v>
      </c>
      <c r="X549" s="20"/>
      <c r="Y549" s="26">
        <v>541</v>
      </c>
      <c r="Z549" s="27">
        <f t="shared" si="86"/>
        <v>9999</v>
      </c>
      <c r="AA549" s="27">
        <f t="shared" si="85"/>
        <v>9999</v>
      </c>
      <c r="AB549" s="21"/>
    </row>
    <row r="550" spans="1:28" x14ac:dyDescent="0.2">
      <c r="A550" s="28">
        <f t="shared" si="87"/>
        <v>9999</v>
      </c>
      <c r="B550" s="96">
        <v>542</v>
      </c>
      <c r="C550" s="97"/>
      <c r="D550" s="62"/>
      <c r="E550" s="61"/>
      <c r="F550" s="62"/>
      <c r="G550" s="62"/>
      <c r="H550" s="62"/>
      <c r="I550" s="62"/>
      <c r="J550" s="62"/>
      <c r="K550" s="98"/>
      <c r="L550" s="50"/>
      <c r="M550" s="99" t="str">
        <f t="shared" si="88"/>
        <v/>
      </c>
      <c r="N550" s="50"/>
      <c r="O550" s="99" t="str">
        <f t="shared" si="89"/>
        <v/>
      </c>
      <c r="P550" s="99" t="str">
        <f t="shared" si="90"/>
        <v/>
      </c>
      <c r="Q550" s="100" t="str">
        <f t="shared" si="83"/>
        <v/>
      </c>
      <c r="R550" s="101"/>
      <c r="S550" s="101"/>
      <c r="T550" s="101"/>
      <c r="U550" s="101"/>
      <c r="V550" s="102">
        <f t="shared" si="91"/>
        <v>0</v>
      </c>
      <c r="W550" s="103">
        <f t="shared" si="84"/>
        <v>0</v>
      </c>
      <c r="X550" s="20"/>
      <c r="Y550" s="26">
        <v>542</v>
      </c>
      <c r="Z550" s="27">
        <f t="shared" si="86"/>
        <v>9999</v>
      </c>
      <c r="AA550" s="27">
        <f t="shared" si="85"/>
        <v>9999</v>
      </c>
      <c r="AB550" s="21"/>
    </row>
    <row r="551" spans="1:28" x14ac:dyDescent="0.2">
      <c r="A551" s="28">
        <f t="shared" si="87"/>
        <v>9999</v>
      </c>
      <c r="B551" s="96">
        <v>543</v>
      </c>
      <c r="C551" s="97"/>
      <c r="D551" s="62"/>
      <c r="E551" s="61"/>
      <c r="F551" s="62"/>
      <c r="G551" s="62"/>
      <c r="H551" s="62"/>
      <c r="I551" s="62"/>
      <c r="J551" s="62"/>
      <c r="K551" s="98"/>
      <c r="L551" s="50"/>
      <c r="M551" s="99" t="str">
        <f t="shared" si="88"/>
        <v/>
      </c>
      <c r="N551" s="50"/>
      <c r="O551" s="99" t="str">
        <f t="shared" si="89"/>
        <v/>
      </c>
      <c r="P551" s="99" t="str">
        <f t="shared" si="90"/>
        <v/>
      </c>
      <c r="Q551" s="100" t="str">
        <f t="shared" si="83"/>
        <v/>
      </c>
      <c r="R551" s="101"/>
      <c r="S551" s="101"/>
      <c r="T551" s="101"/>
      <c r="U551" s="101"/>
      <c r="V551" s="102">
        <f t="shared" si="91"/>
        <v>0</v>
      </c>
      <c r="W551" s="103">
        <f t="shared" si="84"/>
        <v>0</v>
      </c>
      <c r="X551" s="20"/>
      <c r="Y551" s="26">
        <v>543</v>
      </c>
      <c r="Z551" s="27">
        <f t="shared" si="86"/>
        <v>9999</v>
      </c>
      <c r="AA551" s="27">
        <f t="shared" si="85"/>
        <v>9999</v>
      </c>
      <c r="AB551" s="21"/>
    </row>
    <row r="552" spans="1:28" x14ac:dyDescent="0.2">
      <c r="A552" s="28">
        <f t="shared" si="87"/>
        <v>9999</v>
      </c>
      <c r="B552" s="96">
        <v>544</v>
      </c>
      <c r="C552" s="97"/>
      <c r="D552" s="62"/>
      <c r="E552" s="61"/>
      <c r="F552" s="62"/>
      <c r="G552" s="62"/>
      <c r="H552" s="62"/>
      <c r="I552" s="62"/>
      <c r="J552" s="62"/>
      <c r="K552" s="98"/>
      <c r="L552" s="50"/>
      <c r="M552" s="99" t="str">
        <f t="shared" si="88"/>
        <v/>
      </c>
      <c r="N552" s="50"/>
      <c r="O552" s="99" t="str">
        <f t="shared" si="89"/>
        <v/>
      </c>
      <c r="P552" s="99" t="str">
        <f t="shared" si="90"/>
        <v/>
      </c>
      <c r="Q552" s="100" t="str">
        <f t="shared" si="83"/>
        <v/>
      </c>
      <c r="R552" s="101"/>
      <c r="S552" s="101"/>
      <c r="T552" s="101"/>
      <c r="U552" s="101"/>
      <c r="V552" s="102">
        <f t="shared" si="91"/>
        <v>0</v>
      </c>
      <c r="W552" s="103">
        <f t="shared" si="84"/>
        <v>0</v>
      </c>
      <c r="X552" s="20"/>
      <c r="Y552" s="26">
        <v>544</v>
      </c>
      <c r="Z552" s="27">
        <f t="shared" si="86"/>
        <v>9999</v>
      </c>
      <c r="AA552" s="27">
        <f t="shared" si="85"/>
        <v>9999</v>
      </c>
      <c r="AB552" s="21"/>
    </row>
    <row r="553" spans="1:28" x14ac:dyDescent="0.2">
      <c r="A553" s="28">
        <f t="shared" si="87"/>
        <v>9999</v>
      </c>
      <c r="B553" s="96">
        <v>545</v>
      </c>
      <c r="C553" s="97"/>
      <c r="D553" s="62"/>
      <c r="E553" s="61"/>
      <c r="F553" s="62"/>
      <c r="G553" s="62"/>
      <c r="H553" s="62"/>
      <c r="I553" s="62"/>
      <c r="J553" s="62"/>
      <c r="K553" s="98"/>
      <c r="L553" s="50"/>
      <c r="M553" s="99" t="str">
        <f t="shared" si="88"/>
        <v/>
      </c>
      <c r="N553" s="50"/>
      <c r="O553" s="99" t="str">
        <f t="shared" si="89"/>
        <v/>
      </c>
      <c r="P553" s="99" t="str">
        <f t="shared" si="90"/>
        <v/>
      </c>
      <c r="Q553" s="100" t="str">
        <f t="shared" si="83"/>
        <v/>
      </c>
      <c r="R553" s="101"/>
      <c r="S553" s="101"/>
      <c r="T553" s="101"/>
      <c r="U553" s="101"/>
      <c r="V553" s="102">
        <f t="shared" si="91"/>
        <v>0</v>
      </c>
      <c r="W553" s="103">
        <f t="shared" si="84"/>
        <v>0</v>
      </c>
      <c r="X553" s="20"/>
      <c r="Y553" s="26">
        <v>545</v>
      </c>
      <c r="Z553" s="27">
        <f t="shared" si="86"/>
        <v>9999</v>
      </c>
      <c r="AA553" s="27">
        <f t="shared" si="85"/>
        <v>9999</v>
      </c>
      <c r="AB553" s="21"/>
    </row>
    <row r="554" spans="1:28" x14ac:dyDescent="0.2">
      <c r="A554" s="28">
        <f t="shared" si="87"/>
        <v>9999</v>
      </c>
      <c r="B554" s="96">
        <v>546</v>
      </c>
      <c r="C554" s="97"/>
      <c r="D554" s="62"/>
      <c r="E554" s="61"/>
      <c r="F554" s="62"/>
      <c r="G554" s="62"/>
      <c r="H554" s="62"/>
      <c r="I554" s="62"/>
      <c r="J554" s="62"/>
      <c r="K554" s="98"/>
      <c r="L554" s="50"/>
      <c r="M554" s="99" t="str">
        <f t="shared" si="88"/>
        <v/>
      </c>
      <c r="N554" s="50"/>
      <c r="O554" s="99" t="str">
        <f t="shared" si="89"/>
        <v/>
      </c>
      <c r="P554" s="99" t="str">
        <f t="shared" si="90"/>
        <v/>
      </c>
      <c r="Q554" s="100" t="str">
        <f t="shared" si="83"/>
        <v/>
      </c>
      <c r="R554" s="101"/>
      <c r="S554" s="101"/>
      <c r="T554" s="101"/>
      <c r="U554" s="101"/>
      <c r="V554" s="102">
        <f t="shared" si="91"/>
        <v>0</v>
      </c>
      <c r="W554" s="103">
        <f t="shared" si="84"/>
        <v>0</v>
      </c>
      <c r="X554" s="20"/>
      <c r="Y554" s="26">
        <v>546</v>
      </c>
      <c r="Z554" s="27">
        <f t="shared" si="86"/>
        <v>9999</v>
      </c>
      <c r="AA554" s="27">
        <f t="shared" si="85"/>
        <v>9999</v>
      </c>
      <c r="AB554" s="21"/>
    </row>
    <row r="555" spans="1:28" x14ac:dyDescent="0.2">
      <c r="A555" s="28">
        <f t="shared" si="87"/>
        <v>9999</v>
      </c>
      <c r="B555" s="96">
        <v>547</v>
      </c>
      <c r="C555" s="97"/>
      <c r="D555" s="62"/>
      <c r="E555" s="61"/>
      <c r="F555" s="62"/>
      <c r="G555" s="62"/>
      <c r="H555" s="62"/>
      <c r="I555" s="62"/>
      <c r="J555" s="62"/>
      <c r="K555" s="98"/>
      <c r="L555" s="50"/>
      <c r="M555" s="99" t="str">
        <f t="shared" si="88"/>
        <v/>
      </c>
      <c r="N555" s="50"/>
      <c r="O555" s="99" t="str">
        <f t="shared" si="89"/>
        <v/>
      </c>
      <c r="P555" s="99" t="str">
        <f t="shared" si="90"/>
        <v/>
      </c>
      <c r="Q555" s="100" t="str">
        <f t="shared" si="83"/>
        <v/>
      </c>
      <c r="R555" s="101"/>
      <c r="S555" s="101"/>
      <c r="T555" s="101"/>
      <c r="U555" s="101"/>
      <c r="V555" s="102">
        <f t="shared" si="91"/>
        <v>0</v>
      </c>
      <c r="W555" s="103">
        <f t="shared" si="84"/>
        <v>0</v>
      </c>
      <c r="X555" s="20"/>
      <c r="Y555" s="26">
        <v>547</v>
      </c>
      <c r="Z555" s="27">
        <f t="shared" si="86"/>
        <v>9999</v>
      </c>
      <c r="AA555" s="27">
        <f t="shared" si="85"/>
        <v>9999</v>
      </c>
      <c r="AB555" s="21"/>
    </row>
    <row r="556" spans="1:28" x14ac:dyDescent="0.2">
      <c r="A556" s="28">
        <f t="shared" si="87"/>
        <v>9999</v>
      </c>
      <c r="B556" s="96">
        <v>548</v>
      </c>
      <c r="C556" s="97"/>
      <c r="D556" s="62"/>
      <c r="E556" s="61"/>
      <c r="F556" s="62"/>
      <c r="G556" s="62"/>
      <c r="H556" s="62"/>
      <c r="I556" s="62"/>
      <c r="J556" s="62"/>
      <c r="K556" s="98"/>
      <c r="L556" s="50"/>
      <c r="M556" s="99" t="str">
        <f t="shared" si="88"/>
        <v/>
      </c>
      <c r="N556" s="50"/>
      <c r="O556" s="99" t="str">
        <f t="shared" si="89"/>
        <v/>
      </c>
      <c r="P556" s="99" t="str">
        <f t="shared" si="90"/>
        <v/>
      </c>
      <c r="Q556" s="100" t="str">
        <f t="shared" si="83"/>
        <v/>
      </c>
      <c r="R556" s="101"/>
      <c r="S556" s="101"/>
      <c r="T556" s="101"/>
      <c r="U556" s="101"/>
      <c r="V556" s="102">
        <f t="shared" si="91"/>
        <v>0</v>
      </c>
      <c r="W556" s="103">
        <f t="shared" si="84"/>
        <v>0</v>
      </c>
      <c r="X556" s="20"/>
      <c r="Y556" s="26">
        <v>548</v>
      </c>
      <c r="Z556" s="27">
        <f t="shared" si="86"/>
        <v>9999</v>
      </c>
      <c r="AA556" s="27">
        <f t="shared" si="85"/>
        <v>9999</v>
      </c>
      <c r="AB556" s="21"/>
    </row>
    <row r="557" spans="1:28" x14ac:dyDescent="0.2">
      <c r="A557" s="28">
        <f t="shared" si="87"/>
        <v>9999</v>
      </c>
      <c r="B557" s="96">
        <v>549</v>
      </c>
      <c r="C557" s="97"/>
      <c r="D557" s="62"/>
      <c r="E557" s="61"/>
      <c r="F557" s="62"/>
      <c r="G557" s="62"/>
      <c r="H557" s="62"/>
      <c r="I557" s="62"/>
      <c r="J557" s="62"/>
      <c r="K557" s="98"/>
      <c r="L557" s="50"/>
      <c r="M557" s="99" t="str">
        <f t="shared" si="88"/>
        <v/>
      </c>
      <c r="N557" s="50"/>
      <c r="O557" s="99" t="str">
        <f t="shared" si="89"/>
        <v/>
      </c>
      <c r="P557" s="99" t="str">
        <f t="shared" si="90"/>
        <v/>
      </c>
      <c r="Q557" s="100" t="str">
        <f t="shared" si="83"/>
        <v/>
      </c>
      <c r="R557" s="101"/>
      <c r="S557" s="101"/>
      <c r="T557" s="101"/>
      <c r="U557" s="101"/>
      <c r="V557" s="102">
        <f t="shared" si="91"/>
        <v>0</v>
      </c>
      <c r="W557" s="103">
        <f t="shared" si="84"/>
        <v>0</v>
      </c>
      <c r="X557" s="20"/>
      <c r="Y557" s="26">
        <v>549</v>
      </c>
      <c r="Z557" s="27">
        <f t="shared" si="86"/>
        <v>9999</v>
      </c>
      <c r="AA557" s="27">
        <f t="shared" si="85"/>
        <v>9999</v>
      </c>
      <c r="AB557" s="21"/>
    </row>
    <row r="558" spans="1:28" x14ac:dyDescent="0.2">
      <c r="A558" s="28">
        <f t="shared" si="87"/>
        <v>9999</v>
      </c>
      <c r="B558" s="96">
        <v>550</v>
      </c>
      <c r="C558" s="97"/>
      <c r="D558" s="62"/>
      <c r="E558" s="61"/>
      <c r="F558" s="62"/>
      <c r="G558" s="62"/>
      <c r="H558" s="62"/>
      <c r="I558" s="62"/>
      <c r="J558" s="62"/>
      <c r="K558" s="98"/>
      <c r="L558" s="50"/>
      <c r="M558" s="99" t="str">
        <f t="shared" si="88"/>
        <v/>
      </c>
      <c r="N558" s="50"/>
      <c r="O558" s="99" t="str">
        <f t="shared" si="89"/>
        <v/>
      </c>
      <c r="P558" s="99" t="str">
        <f t="shared" si="90"/>
        <v/>
      </c>
      <c r="Q558" s="100" t="str">
        <f t="shared" si="83"/>
        <v/>
      </c>
      <c r="R558" s="101"/>
      <c r="S558" s="101"/>
      <c r="T558" s="101"/>
      <c r="U558" s="101"/>
      <c r="V558" s="102">
        <f t="shared" si="91"/>
        <v>0</v>
      </c>
      <c r="W558" s="103">
        <f t="shared" si="84"/>
        <v>0</v>
      </c>
      <c r="X558" s="20"/>
      <c r="Y558" s="26">
        <v>550</v>
      </c>
      <c r="Z558" s="27">
        <f t="shared" si="86"/>
        <v>9999</v>
      </c>
      <c r="AA558" s="27">
        <f t="shared" si="85"/>
        <v>9999</v>
      </c>
      <c r="AB558" s="21"/>
    </row>
    <row r="559" spans="1:28" x14ac:dyDescent="0.2">
      <c r="A559" s="28">
        <f t="shared" si="87"/>
        <v>9999</v>
      </c>
      <c r="B559" s="96">
        <v>551</v>
      </c>
      <c r="C559" s="97"/>
      <c r="D559" s="62"/>
      <c r="E559" s="61"/>
      <c r="F559" s="62"/>
      <c r="G559" s="62"/>
      <c r="H559" s="62"/>
      <c r="I559" s="62"/>
      <c r="J559" s="62"/>
      <c r="K559" s="98"/>
      <c r="L559" s="50"/>
      <c r="M559" s="99" t="str">
        <f t="shared" si="88"/>
        <v/>
      </c>
      <c r="N559" s="50"/>
      <c r="O559" s="99" t="str">
        <f t="shared" si="89"/>
        <v/>
      </c>
      <c r="P559" s="99" t="str">
        <f t="shared" si="90"/>
        <v/>
      </c>
      <c r="Q559" s="100" t="str">
        <f t="shared" si="83"/>
        <v/>
      </c>
      <c r="R559" s="101"/>
      <c r="S559" s="101"/>
      <c r="T559" s="101"/>
      <c r="U559" s="101"/>
      <c r="V559" s="102">
        <f t="shared" si="91"/>
        <v>0</v>
      </c>
      <c r="W559" s="103">
        <f t="shared" si="84"/>
        <v>0</v>
      </c>
      <c r="X559" s="20"/>
      <c r="Y559" s="26">
        <v>551</v>
      </c>
      <c r="Z559" s="27">
        <f t="shared" si="86"/>
        <v>9999</v>
      </c>
      <c r="AA559" s="27">
        <f t="shared" si="85"/>
        <v>9999</v>
      </c>
      <c r="AB559" s="21"/>
    </row>
    <row r="560" spans="1:28" x14ac:dyDescent="0.2">
      <c r="A560" s="28">
        <f t="shared" si="87"/>
        <v>9999</v>
      </c>
      <c r="B560" s="96">
        <v>552</v>
      </c>
      <c r="C560" s="97"/>
      <c r="D560" s="62"/>
      <c r="E560" s="61"/>
      <c r="F560" s="62"/>
      <c r="G560" s="62"/>
      <c r="H560" s="62"/>
      <c r="I560" s="62"/>
      <c r="J560" s="62"/>
      <c r="K560" s="98"/>
      <c r="L560" s="50"/>
      <c r="M560" s="99" t="str">
        <f t="shared" si="88"/>
        <v/>
      </c>
      <c r="N560" s="50"/>
      <c r="O560" s="99" t="str">
        <f t="shared" si="89"/>
        <v/>
      </c>
      <c r="P560" s="99" t="str">
        <f t="shared" si="90"/>
        <v/>
      </c>
      <c r="Q560" s="100" t="str">
        <f t="shared" si="83"/>
        <v/>
      </c>
      <c r="R560" s="101"/>
      <c r="S560" s="101"/>
      <c r="T560" s="101"/>
      <c r="U560" s="101"/>
      <c r="V560" s="102">
        <f t="shared" si="91"/>
        <v>0</v>
      </c>
      <c r="W560" s="103">
        <f t="shared" si="84"/>
        <v>0</v>
      </c>
      <c r="X560" s="20"/>
      <c r="Y560" s="26">
        <v>552</v>
      </c>
      <c r="Z560" s="27">
        <f t="shared" si="86"/>
        <v>9999</v>
      </c>
      <c r="AA560" s="27">
        <f t="shared" si="85"/>
        <v>9999</v>
      </c>
      <c r="AB560" s="21"/>
    </row>
    <row r="561" spans="1:28" x14ac:dyDescent="0.2">
      <c r="A561" s="28">
        <f t="shared" si="87"/>
        <v>9999</v>
      </c>
      <c r="B561" s="96">
        <v>553</v>
      </c>
      <c r="C561" s="97"/>
      <c r="D561" s="62"/>
      <c r="E561" s="61"/>
      <c r="F561" s="62"/>
      <c r="G561" s="62"/>
      <c r="H561" s="62"/>
      <c r="I561" s="62"/>
      <c r="J561" s="62"/>
      <c r="K561" s="98"/>
      <c r="L561" s="50"/>
      <c r="M561" s="99" t="str">
        <f t="shared" si="88"/>
        <v/>
      </c>
      <c r="N561" s="50"/>
      <c r="O561" s="99" t="str">
        <f t="shared" si="89"/>
        <v/>
      </c>
      <c r="P561" s="99" t="str">
        <f t="shared" si="90"/>
        <v/>
      </c>
      <c r="Q561" s="100" t="str">
        <f t="shared" si="83"/>
        <v/>
      </c>
      <c r="R561" s="101"/>
      <c r="S561" s="101"/>
      <c r="T561" s="101"/>
      <c r="U561" s="101"/>
      <c r="V561" s="102">
        <f t="shared" si="91"/>
        <v>0</v>
      </c>
      <c r="W561" s="103">
        <f t="shared" si="84"/>
        <v>0</v>
      </c>
      <c r="X561" s="20"/>
      <c r="Y561" s="26">
        <v>553</v>
      </c>
      <c r="Z561" s="27">
        <f t="shared" si="86"/>
        <v>9999</v>
      </c>
      <c r="AA561" s="27">
        <f t="shared" si="85"/>
        <v>9999</v>
      </c>
      <c r="AB561" s="21"/>
    </row>
    <row r="562" spans="1:28" x14ac:dyDescent="0.2">
      <c r="A562" s="28">
        <f t="shared" si="87"/>
        <v>9999</v>
      </c>
      <c r="B562" s="96">
        <v>554</v>
      </c>
      <c r="C562" s="97"/>
      <c r="D562" s="62"/>
      <c r="E562" s="61"/>
      <c r="F562" s="62"/>
      <c r="G562" s="62"/>
      <c r="H562" s="62"/>
      <c r="I562" s="62"/>
      <c r="J562" s="62"/>
      <c r="K562" s="98"/>
      <c r="L562" s="50"/>
      <c r="M562" s="99" t="str">
        <f t="shared" si="88"/>
        <v/>
      </c>
      <c r="N562" s="50"/>
      <c r="O562" s="99" t="str">
        <f t="shared" si="89"/>
        <v/>
      </c>
      <c r="P562" s="99" t="str">
        <f t="shared" si="90"/>
        <v/>
      </c>
      <c r="Q562" s="100" t="str">
        <f t="shared" si="83"/>
        <v/>
      </c>
      <c r="R562" s="101"/>
      <c r="S562" s="101"/>
      <c r="T562" s="101"/>
      <c r="U562" s="101"/>
      <c r="V562" s="102">
        <f t="shared" si="91"/>
        <v>0</v>
      </c>
      <c r="W562" s="103">
        <f t="shared" si="84"/>
        <v>0</v>
      </c>
      <c r="X562" s="20"/>
      <c r="Y562" s="26">
        <v>554</v>
      </c>
      <c r="Z562" s="27">
        <f t="shared" si="86"/>
        <v>9999</v>
      </c>
      <c r="AA562" s="27">
        <f t="shared" si="85"/>
        <v>9999</v>
      </c>
      <c r="AB562" s="21"/>
    </row>
    <row r="563" spans="1:28" x14ac:dyDescent="0.2">
      <c r="A563" s="28">
        <f t="shared" si="87"/>
        <v>9999</v>
      </c>
      <c r="B563" s="96">
        <v>555</v>
      </c>
      <c r="C563" s="97"/>
      <c r="D563" s="62"/>
      <c r="E563" s="61"/>
      <c r="F563" s="62"/>
      <c r="G563" s="62"/>
      <c r="H563" s="62"/>
      <c r="I563" s="62"/>
      <c r="J563" s="62"/>
      <c r="K563" s="98"/>
      <c r="L563" s="50"/>
      <c r="M563" s="99" t="str">
        <f t="shared" si="88"/>
        <v/>
      </c>
      <c r="N563" s="50"/>
      <c r="O563" s="99" t="str">
        <f t="shared" si="89"/>
        <v/>
      </c>
      <c r="P563" s="99" t="str">
        <f t="shared" si="90"/>
        <v/>
      </c>
      <c r="Q563" s="100" t="str">
        <f t="shared" si="83"/>
        <v/>
      </c>
      <c r="R563" s="101"/>
      <c r="S563" s="101"/>
      <c r="T563" s="101"/>
      <c r="U563" s="101"/>
      <c r="V563" s="102">
        <f t="shared" si="91"/>
        <v>0</v>
      </c>
      <c r="W563" s="103">
        <f t="shared" si="84"/>
        <v>0</v>
      </c>
      <c r="X563" s="20"/>
      <c r="Y563" s="26">
        <v>555</v>
      </c>
      <c r="Z563" s="27">
        <f t="shared" si="86"/>
        <v>9999</v>
      </c>
      <c r="AA563" s="27">
        <f t="shared" si="85"/>
        <v>9999</v>
      </c>
      <c r="AB563" s="21"/>
    </row>
    <row r="564" spans="1:28" x14ac:dyDescent="0.2">
      <c r="A564" s="28">
        <f t="shared" si="87"/>
        <v>9999</v>
      </c>
      <c r="B564" s="96">
        <v>556</v>
      </c>
      <c r="C564" s="97"/>
      <c r="D564" s="62"/>
      <c r="E564" s="61"/>
      <c r="F564" s="62"/>
      <c r="G564" s="62"/>
      <c r="H564" s="62"/>
      <c r="I564" s="62"/>
      <c r="J564" s="62"/>
      <c r="K564" s="98"/>
      <c r="L564" s="50"/>
      <c r="M564" s="99" t="str">
        <f t="shared" si="88"/>
        <v/>
      </c>
      <c r="N564" s="50"/>
      <c r="O564" s="99" t="str">
        <f t="shared" si="89"/>
        <v/>
      </c>
      <c r="P564" s="99" t="str">
        <f t="shared" si="90"/>
        <v/>
      </c>
      <c r="Q564" s="100" t="str">
        <f t="shared" si="83"/>
        <v/>
      </c>
      <c r="R564" s="101"/>
      <c r="S564" s="101"/>
      <c r="T564" s="101"/>
      <c r="U564" s="101"/>
      <c r="V564" s="102">
        <f t="shared" si="91"/>
        <v>0</v>
      </c>
      <c r="W564" s="103">
        <f t="shared" si="84"/>
        <v>0</v>
      </c>
      <c r="X564" s="20"/>
      <c r="Y564" s="26">
        <v>556</v>
      </c>
      <c r="Z564" s="27">
        <f t="shared" si="86"/>
        <v>9999</v>
      </c>
      <c r="AA564" s="27">
        <f t="shared" si="85"/>
        <v>9999</v>
      </c>
      <c r="AB564" s="21"/>
    </row>
    <row r="565" spans="1:28" x14ac:dyDescent="0.2">
      <c r="A565" s="28">
        <f t="shared" si="87"/>
        <v>9999</v>
      </c>
      <c r="B565" s="96">
        <v>557</v>
      </c>
      <c r="C565" s="97"/>
      <c r="D565" s="62"/>
      <c r="E565" s="61"/>
      <c r="F565" s="62"/>
      <c r="G565" s="62"/>
      <c r="H565" s="62"/>
      <c r="I565" s="62"/>
      <c r="J565" s="62"/>
      <c r="K565" s="98"/>
      <c r="L565" s="50"/>
      <c r="M565" s="99" t="str">
        <f t="shared" si="88"/>
        <v/>
      </c>
      <c r="N565" s="50"/>
      <c r="O565" s="99" t="str">
        <f t="shared" si="89"/>
        <v/>
      </c>
      <c r="P565" s="99" t="str">
        <f t="shared" si="90"/>
        <v/>
      </c>
      <c r="Q565" s="100" t="str">
        <f t="shared" si="83"/>
        <v/>
      </c>
      <c r="R565" s="101"/>
      <c r="S565" s="101"/>
      <c r="T565" s="101"/>
      <c r="U565" s="101"/>
      <c r="V565" s="102">
        <f t="shared" si="91"/>
        <v>0</v>
      </c>
      <c r="W565" s="103">
        <f t="shared" si="84"/>
        <v>0</v>
      </c>
      <c r="X565" s="20"/>
      <c r="Y565" s="26">
        <v>557</v>
      </c>
      <c r="Z565" s="27">
        <f t="shared" si="86"/>
        <v>9999</v>
      </c>
      <c r="AA565" s="27">
        <f t="shared" si="85"/>
        <v>9999</v>
      </c>
      <c r="AB565" s="21"/>
    </row>
    <row r="566" spans="1:28" x14ac:dyDescent="0.2">
      <c r="A566" s="28">
        <f t="shared" si="87"/>
        <v>9999</v>
      </c>
      <c r="B566" s="96">
        <v>558</v>
      </c>
      <c r="C566" s="97"/>
      <c r="D566" s="62"/>
      <c r="E566" s="61"/>
      <c r="F566" s="62"/>
      <c r="G566" s="62"/>
      <c r="H566" s="62"/>
      <c r="I566" s="62"/>
      <c r="J566" s="62"/>
      <c r="K566" s="98"/>
      <c r="L566" s="50"/>
      <c r="M566" s="99" t="str">
        <f t="shared" si="88"/>
        <v/>
      </c>
      <c r="N566" s="50"/>
      <c r="O566" s="99" t="str">
        <f t="shared" si="89"/>
        <v/>
      </c>
      <c r="P566" s="99" t="str">
        <f t="shared" si="90"/>
        <v/>
      </c>
      <c r="Q566" s="100" t="str">
        <f t="shared" si="83"/>
        <v/>
      </c>
      <c r="R566" s="101"/>
      <c r="S566" s="101"/>
      <c r="T566" s="101"/>
      <c r="U566" s="101"/>
      <c r="V566" s="102">
        <f t="shared" si="91"/>
        <v>0</v>
      </c>
      <c r="W566" s="103">
        <f t="shared" si="84"/>
        <v>0</v>
      </c>
      <c r="X566" s="20"/>
      <c r="Y566" s="26">
        <v>558</v>
      </c>
      <c r="Z566" s="27">
        <f t="shared" si="86"/>
        <v>9999</v>
      </c>
      <c r="AA566" s="27">
        <f t="shared" si="85"/>
        <v>9999</v>
      </c>
      <c r="AB566" s="21"/>
    </row>
    <row r="567" spans="1:28" x14ac:dyDescent="0.2">
      <c r="A567" s="28">
        <f t="shared" si="87"/>
        <v>9999</v>
      </c>
      <c r="B567" s="96">
        <v>559</v>
      </c>
      <c r="C567" s="97"/>
      <c r="D567" s="62"/>
      <c r="E567" s="61"/>
      <c r="F567" s="62"/>
      <c r="G567" s="62"/>
      <c r="H567" s="62"/>
      <c r="I567" s="62"/>
      <c r="J567" s="62"/>
      <c r="K567" s="98"/>
      <c r="L567" s="50"/>
      <c r="M567" s="99" t="str">
        <f t="shared" si="88"/>
        <v/>
      </c>
      <c r="N567" s="50"/>
      <c r="O567" s="99" t="str">
        <f t="shared" si="89"/>
        <v/>
      </c>
      <c r="P567" s="99" t="str">
        <f t="shared" si="90"/>
        <v/>
      </c>
      <c r="Q567" s="100" t="str">
        <f t="shared" si="83"/>
        <v/>
      </c>
      <c r="R567" s="101"/>
      <c r="S567" s="101"/>
      <c r="T567" s="101"/>
      <c r="U567" s="101"/>
      <c r="V567" s="102">
        <f t="shared" si="91"/>
        <v>0</v>
      </c>
      <c r="W567" s="103">
        <f t="shared" si="84"/>
        <v>0</v>
      </c>
      <c r="X567" s="20"/>
      <c r="Y567" s="26">
        <v>559</v>
      </c>
      <c r="Z567" s="27">
        <f t="shared" si="86"/>
        <v>9999</v>
      </c>
      <c r="AA567" s="27">
        <f t="shared" si="85"/>
        <v>9999</v>
      </c>
      <c r="AB567" s="21"/>
    </row>
    <row r="568" spans="1:28" x14ac:dyDescent="0.2">
      <c r="A568" s="28">
        <f t="shared" si="87"/>
        <v>9999</v>
      </c>
      <c r="B568" s="96">
        <v>560</v>
      </c>
      <c r="C568" s="97"/>
      <c r="D568" s="62"/>
      <c r="E568" s="61"/>
      <c r="F568" s="62"/>
      <c r="G568" s="62"/>
      <c r="H568" s="62"/>
      <c r="I568" s="62"/>
      <c r="J568" s="62"/>
      <c r="K568" s="98"/>
      <c r="L568" s="50"/>
      <c r="M568" s="99" t="str">
        <f t="shared" si="88"/>
        <v/>
      </c>
      <c r="N568" s="50"/>
      <c r="O568" s="99" t="str">
        <f t="shared" si="89"/>
        <v/>
      </c>
      <c r="P568" s="99" t="str">
        <f t="shared" si="90"/>
        <v/>
      </c>
      <c r="Q568" s="100" t="str">
        <f t="shared" si="83"/>
        <v/>
      </c>
      <c r="R568" s="101"/>
      <c r="S568" s="101"/>
      <c r="T568" s="101"/>
      <c r="U568" s="101"/>
      <c r="V568" s="102">
        <f t="shared" si="91"/>
        <v>0</v>
      </c>
      <c r="W568" s="103">
        <f t="shared" si="84"/>
        <v>0</v>
      </c>
      <c r="X568" s="20"/>
      <c r="Y568" s="26">
        <v>560</v>
      </c>
      <c r="Z568" s="27">
        <f t="shared" si="86"/>
        <v>9999</v>
      </c>
      <c r="AA568" s="27">
        <f t="shared" si="85"/>
        <v>9999</v>
      </c>
      <c r="AB568" s="21"/>
    </row>
    <row r="569" spans="1:28" x14ac:dyDescent="0.2">
      <c r="A569" s="28">
        <f t="shared" si="87"/>
        <v>9999</v>
      </c>
      <c r="B569" s="96">
        <v>561</v>
      </c>
      <c r="C569" s="97"/>
      <c r="D569" s="62"/>
      <c r="E569" s="61"/>
      <c r="F569" s="62"/>
      <c r="G569" s="62"/>
      <c r="H569" s="62"/>
      <c r="I569" s="62"/>
      <c r="J569" s="62"/>
      <c r="K569" s="98"/>
      <c r="L569" s="50"/>
      <c r="M569" s="99" t="str">
        <f t="shared" si="88"/>
        <v/>
      </c>
      <c r="N569" s="50"/>
      <c r="O569" s="99" t="str">
        <f t="shared" si="89"/>
        <v/>
      </c>
      <c r="P569" s="99" t="str">
        <f t="shared" si="90"/>
        <v/>
      </c>
      <c r="Q569" s="100" t="str">
        <f t="shared" si="83"/>
        <v/>
      </c>
      <c r="R569" s="101"/>
      <c r="S569" s="101"/>
      <c r="T569" s="101"/>
      <c r="U569" s="101"/>
      <c r="V569" s="102">
        <f t="shared" si="91"/>
        <v>0</v>
      </c>
      <c r="W569" s="103">
        <f t="shared" si="84"/>
        <v>0</v>
      </c>
      <c r="X569" s="20"/>
      <c r="Y569" s="26">
        <v>561</v>
      </c>
      <c r="Z569" s="27">
        <f t="shared" si="86"/>
        <v>9999</v>
      </c>
      <c r="AA569" s="27">
        <f t="shared" si="85"/>
        <v>9999</v>
      </c>
      <c r="AB569" s="21"/>
    </row>
    <row r="570" spans="1:28" x14ac:dyDescent="0.2">
      <c r="A570" s="28">
        <f t="shared" si="87"/>
        <v>9999</v>
      </c>
      <c r="B570" s="96">
        <v>562</v>
      </c>
      <c r="C570" s="97"/>
      <c r="D570" s="62"/>
      <c r="E570" s="61"/>
      <c r="F570" s="62"/>
      <c r="G570" s="62"/>
      <c r="H570" s="62"/>
      <c r="I570" s="62"/>
      <c r="J570" s="62"/>
      <c r="K570" s="98"/>
      <c r="L570" s="50"/>
      <c r="M570" s="99" t="str">
        <f t="shared" si="88"/>
        <v/>
      </c>
      <c r="N570" s="50"/>
      <c r="O570" s="99" t="str">
        <f t="shared" si="89"/>
        <v/>
      </c>
      <c r="P570" s="99" t="str">
        <f t="shared" si="90"/>
        <v/>
      </c>
      <c r="Q570" s="100" t="str">
        <f t="shared" si="83"/>
        <v/>
      </c>
      <c r="R570" s="101"/>
      <c r="S570" s="101"/>
      <c r="T570" s="101"/>
      <c r="U570" s="101"/>
      <c r="V570" s="102">
        <f t="shared" si="91"/>
        <v>0</v>
      </c>
      <c r="W570" s="103">
        <f t="shared" si="84"/>
        <v>0</v>
      </c>
      <c r="X570" s="20"/>
      <c r="Y570" s="26">
        <v>562</v>
      </c>
      <c r="Z570" s="27">
        <f t="shared" si="86"/>
        <v>9999</v>
      </c>
      <c r="AA570" s="27">
        <f t="shared" si="85"/>
        <v>9999</v>
      </c>
      <c r="AB570" s="21"/>
    </row>
    <row r="571" spans="1:28" x14ac:dyDescent="0.2">
      <c r="A571" s="28">
        <f t="shared" si="87"/>
        <v>9999</v>
      </c>
      <c r="B571" s="96">
        <v>563</v>
      </c>
      <c r="C571" s="97"/>
      <c r="D571" s="62"/>
      <c r="E571" s="61"/>
      <c r="F571" s="62"/>
      <c r="G571" s="62"/>
      <c r="H571" s="62"/>
      <c r="I571" s="62"/>
      <c r="J571" s="62"/>
      <c r="K571" s="98"/>
      <c r="L571" s="50"/>
      <c r="M571" s="99" t="str">
        <f t="shared" si="88"/>
        <v/>
      </c>
      <c r="N571" s="50"/>
      <c r="O571" s="99" t="str">
        <f t="shared" si="89"/>
        <v/>
      </c>
      <c r="P571" s="99" t="str">
        <f t="shared" si="90"/>
        <v/>
      </c>
      <c r="Q571" s="100" t="str">
        <f t="shared" si="83"/>
        <v/>
      </c>
      <c r="R571" s="101"/>
      <c r="S571" s="101"/>
      <c r="T571" s="101"/>
      <c r="U571" s="101"/>
      <c r="V571" s="102">
        <f t="shared" si="91"/>
        <v>0</v>
      </c>
      <c r="W571" s="103">
        <f t="shared" si="84"/>
        <v>0</v>
      </c>
      <c r="X571" s="20"/>
      <c r="Y571" s="26">
        <v>563</v>
      </c>
      <c r="Z571" s="27">
        <f t="shared" si="86"/>
        <v>9999</v>
      </c>
      <c r="AA571" s="27">
        <f t="shared" si="85"/>
        <v>9999</v>
      </c>
      <c r="AB571" s="21"/>
    </row>
    <row r="572" spans="1:28" x14ac:dyDescent="0.2">
      <c r="A572" s="28">
        <f t="shared" si="87"/>
        <v>9999</v>
      </c>
      <c r="B572" s="96">
        <v>564</v>
      </c>
      <c r="C572" s="97"/>
      <c r="D572" s="62"/>
      <c r="E572" s="61"/>
      <c r="F572" s="62"/>
      <c r="G572" s="62"/>
      <c r="H572" s="62"/>
      <c r="I572" s="62"/>
      <c r="J572" s="62"/>
      <c r="K572" s="98"/>
      <c r="L572" s="50"/>
      <c r="M572" s="99" t="str">
        <f t="shared" si="88"/>
        <v/>
      </c>
      <c r="N572" s="50"/>
      <c r="O572" s="99" t="str">
        <f t="shared" si="89"/>
        <v/>
      </c>
      <c r="P572" s="99" t="str">
        <f t="shared" si="90"/>
        <v/>
      </c>
      <c r="Q572" s="100" t="str">
        <f t="shared" si="83"/>
        <v/>
      </c>
      <c r="R572" s="101"/>
      <c r="S572" s="101"/>
      <c r="T572" s="101"/>
      <c r="U572" s="101"/>
      <c r="V572" s="102">
        <f t="shared" si="91"/>
        <v>0</v>
      </c>
      <c r="W572" s="103">
        <f t="shared" si="84"/>
        <v>0</v>
      </c>
      <c r="X572" s="20"/>
      <c r="Y572" s="26">
        <v>564</v>
      </c>
      <c r="Z572" s="27">
        <f t="shared" si="86"/>
        <v>9999</v>
      </c>
      <c r="AA572" s="27">
        <f t="shared" si="85"/>
        <v>9999</v>
      </c>
      <c r="AB572" s="21"/>
    </row>
    <row r="573" spans="1:28" x14ac:dyDescent="0.2">
      <c r="A573" s="28">
        <f t="shared" si="87"/>
        <v>9999</v>
      </c>
      <c r="B573" s="96">
        <v>565</v>
      </c>
      <c r="C573" s="97"/>
      <c r="D573" s="62"/>
      <c r="E573" s="61"/>
      <c r="F573" s="62"/>
      <c r="G573" s="62"/>
      <c r="H573" s="62"/>
      <c r="I573" s="62"/>
      <c r="J573" s="62"/>
      <c r="K573" s="98"/>
      <c r="L573" s="50"/>
      <c r="M573" s="99" t="str">
        <f t="shared" si="88"/>
        <v/>
      </c>
      <c r="N573" s="50"/>
      <c r="O573" s="99" t="str">
        <f t="shared" si="89"/>
        <v/>
      </c>
      <c r="P573" s="99" t="str">
        <f t="shared" si="90"/>
        <v/>
      </c>
      <c r="Q573" s="100" t="str">
        <f t="shared" si="83"/>
        <v/>
      </c>
      <c r="R573" s="101"/>
      <c r="S573" s="101"/>
      <c r="T573" s="101"/>
      <c r="U573" s="101"/>
      <c r="V573" s="102">
        <f t="shared" si="91"/>
        <v>0</v>
      </c>
      <c r="W573" s="103">
        <f t="shared" si="84"/>
        <v>0</v>
      </c>
      <c r="X573" s="20"/>
      <c r="Y573" s="26">
        <v>565</v>
      </c>
      <c r="Z573" s="27">
        <f t="shared" si="86"/>
        <v>9999</v>
      </c>
      <c r="AA573" s="27">
        <f t="shared" si="85"/>
        <v>9999</v>
      </c>
      <c r="AB573" s="21"/>
    </row>
    <row r="574" spans="1:28" x14ac:dyDescent="0.2">
      <c r="A574" s="28">
        <f t="shared" si="87"/>
        <v>9999</v>
      </c>
      <c r="B574" s="96">
        <v>566</v>
      </c>
      <c r="C574" s="97"/>
      <c r="D574" s="62"/>
      <c r="E574" s="61"/>
      <c r="F574" s="62"/>
      <c r="G574" s="62"/>
      <c r="H574" s="62"/>
      <c r="I574" s="62"/>
      <c r="J574" s="62"/>
      <c r="K574" s="98"/>
      <c r="L574" s="50"/>
      <c r="M574" s="99" t="str">
        <f t="shared" si="88"/>
        <v/>
      </c>
      <c r="N574" s="50"/>
      <c r="O574" s="99" t="str">
        <f t="shared" si="89"/>
        <v/>
      </c>
      <c r="P574" s="99" t="str">
        <f t="shared" si="90"/>
        <v/>
      </c>
      <c r="Q574" s="100" t="str">
        <f t="shared" si="83"/>
        <v/>
      </c>
      <c r="R574" s="101"/>
      <c r="S574" s="101"/>
      <c r="T574" s="101"/>
      <c r="U574" s="101"/>
      <c r="V574" s="102">
        <f t="shared" si="91"/>
        <v>0</v>
      </c>
      <c r="W574" s="103">
        <f t="shared" si="84"/>
        <v>0</v>
      </c>
      <c r="X574" s="20"/>
      <c r="Y574" s="26">
        <v>566</v>
      </c>
      <c r="Z574" s="27">
        <f t="shared" si="86"/>
        <v>9999</v>
      </c>
      <c r="AA574" s="27">
        <f t="shared" si="85"/>
        <v>9999</v>
      </c>
      <c r="AB574" s="21"/>
    </row>
    <row r="575" spans="1:28" x14ac:dyDescent="0.2">
      <c r="A575" s="28">
        <f t="shared" si="87"/>
        <v>9999</v>
      </c>
      <c r="B575" s="96">
        <v>567</v>
      </c>
      <c r="C575" s="97"/>
      <c r="D575" s="62"/>
      <c r="E575" s="61"/>
      <c r="F575" s="62"/>
      <c r="G575" s="62"/>
      <c r="H575" s="62"/>
      <c r="I575" s="62"/>
      <c r="J575" s="62"/>
      <c r="K575" s="98"/>
      <c r="L575" s="50"/>
      <c r="M575" s="99" t="str">
        <f t="shared" si="88"/>
        <v/>
      </c>
      <c r="N575" s="50"/>
      <c r="O575" s="99" t="str">
        <f t="shared" si="89"/>
        <v/>
      </c>
      <c r="P575" s="99" t="str">
        <f t="shared" si="90"/>
        <v/>
      </c>
      <c r="Q575" s="100" t="str">
        <f t="shared" si="83"/>
        <v/>
      </c>
      <c r="R575" s="101"/>
      <c r="S575" s="101"/>
      <c r="T575" s="101"/>
      <c r="U575" s="101"/>
      <c r="V575" s="102">
        <f t="shared" si="91"/>
        <v>0</v>
      </c>
      <c r="W575" s="103">
        <f t="shared" si="84"/>
        <v>0</v>
      </c>
      <c r="X575" s="20"/>
      <c r="Y575" s="26">
        <v>567</v>
      </c>
      <c r="Z575" s="27">
        <f t="shared" si="86"/>
        <v>9999</v>
      </c>
      <c r="AA575" s="27">
        <f t="shared" si="85"/>
        <v>9999</v>
      </c>
      <c r="AB575" s="21"/>
    </row>
    <row r="576" spans="1:28" x14ac:dyDescent="0.2">
      <c r="A576" s="28">
        <f t="shared" si="87"/>
        <v>9999</v>
      </c>
      <c r="B576" s="96">
        <v>568</v>
      </c>
      <c r="C576" s="97"/>
      <c r="D576" s="62"/>
      <c r="E576" s="61"/>
      <c r="F576" s="62"/>
      <c r="G576" s="62"/>
      <c r="H576" s="62"/>
      <c r="I576" s="62"/>
      <c r="J576" s="62"/>
      <c r="K576" s="98"/>
      <c r="L576" s="50"/>
      <c r="M576" s="99" t="str">
        <f t="shared" si="88"/>
        <v/>
      </c>
      <c r="N576" s="50"/>
      <c r="O576" s="99" t="str">
        <f t="shared" si="89"/>
        <v/>
      </c>
      <c r="P576" s="99" t="str">
        <f t="shared" si="90"/>
        <v/>
      </c>
      <c r="Q576" s="100" t="str">
        <f t="shared" si="83"/>
        <v/>
      </c>
      <c r="R576" s="101"/>
      <c r="S576" s="101"/>
      <c r="T576" s="101"/>
      <c r="U576" s="101"/>
      <c r="V576" s="102">
        <f t="shared" si="91"/>
        <v>0</v>
      </c>
      <c r="W576" s="103">
        <f t="shared" si="84"/>
        <v>0</v>
      </c>
      <c r="X576" s="20"/>
      <c r="Y576" s="26">
        <v>568</v>
      </c>
      <c r="Z576" s="27">
        <f t="shared" si="86"/>
        <v>9999</v>
      </c>
      <c r="AA576" s="27">
        <f t="shared" si="85"/>
        <v>9999</v>
      </c>
      <c r="AB576" s="21"/>
    </row>
    <row r="577" spans="1:28" x14ac:dyDescent="0.2">
      <c r="A577" s="28">
        <f t="shared" si="87"/>
        <v>9999</v>
      </c>
      <c r="B577" s="96">
        <v>569</v>
      </c>
      <c r="C577" s="97"/>
      <c r="D577" s="62"/>
      <c r="E577" s="61"/>
      <c r="F577" s="62"/>
      <c r="G577" s="62"/>
      <c r="H577" s="62"/>
      <c r="I577" s="62"/>
      <c r="J577" s="62"/>
      <c r="K577" s="98"/>
      <c r="L577" s="50"/>
      <c r="M577" s="99" t="str">
        <f t="shared" si="88"/>
        <v/>
      </c>
      <c r="N577" s="50"/>
      <c r="O577" s="99" t="str">
        <f t="shared" si="89"/>
        <v/>
      </c>
      <c r="P577" s="99" t="str">
        <f t="shared" si="90"/>
        <v/>
      </c>
      <c r="Q577" s="100" t="str">
        <f t="shared" si="83"/>
        <v/>
      </c>
      <c r="R577" s="101"/>
      <c r="S577" s="101"/>
      <c r="T577" s="101"/>
      <c r="U577" s="101"/>
      <c r="V577" s="102">
        <f t="shared" si="91"/>
        <v>0</v>
      </c>
      <c r="W577" s="103">
        <f t="shared" si="84"/>
        <v>0</v>
      </c>
      <c r="X577" s="20"/>
      <c r="Y577" s="26">
        <v>569</v>
      </c>
      <c r="Z577" s="27">
        <f t="shared" si="86"/>
        <v>9999</v>
      </c>
      <c r="AA577" s="27">
        <f t="shared" si="85"/>
        <v>9999</v>
      </c>
      <c r="AB577" s="21"/>
    </row>
    <row r="578" spans="1:28" x14ac:dyDescent="0.2">
      <c r="A578" s="28">
        <f t="shared" si="87"/>
        <v>9999</v>
      </c>
      <c r="B578" s="96">
        <v>570</v>
      </c>
      <c r="C578" s="97"/>
      <c r="D578" s="62"/>
      <c r="E578" s="61"/>
      <c r="F578" s="62"/>
      <c r="G578" s="62"/>
      <c r="H578" s="62"/>
      <c r="I578" s="62"/>
      <c r="J578" s="62"/>
      <c r="K578" s="98"/>
      <c r="L578" s="50"/>
      <c r="M578" s="99" t="str">
        <f t="shared" si="88"/>
        <v/>
      </c>
      <c r="N578" s="50"/>
      <c r="O578" s="99" t="str">
        <f t="shared" si="89"/>
        <v/>
      </c>
      <c r="P578" s="99" t="str">
        <f t="shared" si="90"/>
        <v/>
      </c>
      <c r="Q578" s="100" t="str">
        <f t="shared" si="83"/>
        <v/>
      </c>
      <c r="R578" s="101"/>
      <c r="S578" s="101"/>
      <c r="T578" s="101"/>
      <c r="U578" s="101"/>
      <c r="V578" s="102">
        <f t="shared" si="91"/>
        <v>0</v>
      </c>
      <c r="W578" s="103">
        <f t="shared" si="84"/>
        <v>0</v>
      </c>
      <c r="X578" s="20"/>
      <c r="Y578" s="26">
        <v>570</v>
      </c>
      <c r="Z578" s="27">
        <f t="shared" si="86"/>
        <v>9999</v>
      </c>
      <c r="AA578" s="27">
        <f t="shared" si="85"/>
        <v>9999</v>
      </c>
      <c r="AB578" s="21"/>
    </row>
    <row r="579" spans="1:28" x14ac:dyDescent="0.2">
      <c r="A579" s="28">
        <f t="shared" si="87"/>
        <v>9999</v>
      </c>
      <c r="B579" s="96">
        <v>571</v>
      </c>
      <c r="C579" s="97"/>
      <c r="D579" s="62"/>
      <c r="E579" s="61"/>
      <c r="F579" s="62"/>
      <c r="G579" s="62"/>
      <c r="H579" s="62"/>
      <c r="I579" s="62"/>
      <c r="J579" s="62"/>
      <c r="K579" s="98"/>
      <c r="L579" s="50"/>
      <c r="M579" s="99" t="str">
        <f t="shared" si="88"/>
        <v/>
      </c>
      <c r="N579" s="50"/>
      <c r="O579" s="99" t="str">
        <f t="shared" si="89"/>
        <v/>
      </c>
      <c r="P579" s="99" t="str">
        <f t="shared" si="90"/>
        <v/>
      </c>
      <c r="Q579" s="100" t="str">
        <f t="shared" si="83"/>
        <v/>
      </c>
      <c r="R579" s="101"/>
      <c r="S579" s="101"/>
      <c r="T579" s="101"/>
      <c r="U579" s="101"/>
      <c r="V579" s="102">
        <f t="shared" si="91"/>
        <v>0</v>
      </c>
      <c r="W579" s="103">
        <f t="shared" si="84"/>
        <v>0</v>
      </c>
      <c r="X579" s="20"/>
      <c r="Y579" s="26">
        <v>571</v>
      </c>
      <c r="Z579" s="27">
        <f t="shared" si="86"/>
        <v>9999</v>
      </c>
      <c r="AA579" s="27">
        <f t="shared" si="85"/>
        <v>9999</v>
      </c>
      <c r="AB579" s="21"/>
    </row>
    <row r="580" spans="1:28" x14ac:dyDescent="0.2">
      <c r="A580" s="28">
        <f t="shared" si="87"/>
        <v>9999</v>
      </c>
      <c r="B580" s="96">
        <v>572</v>
      </c>
      <c r="C580" s="97"/>
      <c r="D580" s="62"/>
      <c r="E580" s="61"/>
      <c r="F580" s="62"/>
      <c r="G580" s="62"/>
      <c r="H580" s="62"/>
      <c r="I580" s="62"/>
      <c r="J580" s="62"/>
      <c r="K580" s="98"/>
      <c r="L580" s="50"/>
      <c r="M580" s="99" t="str">
        <f t="shared" si="88"/>
        <v/>
      </c>
      <c r="N580" s="50"/>
      <c r="O580" s="99" t="str">
        <f t="shared" si="89"/>
        <v/>
      </c>
      <c r="P580" s="99" t="str">
        <f t="shared" si="90"/>
        <v/>
      </c>
      <c r="Q580" s="100" t="str">
        <f t="shared" si="83"/>
        <v/>
      </c>
      <c r="R580" s="101"/>
      <c r="S580" s="101"/>
      <c r="T580" s="101"/>
      <c r="U580" s="101"/>
      <c r="V580" s="102">
        <f t="shared" si="91"/>
        <v>0</v>
      </c>
      <c r="W580" s="103">
        <f t="shared" si="84"/>
        <v>0</v>
      </c>
      <c r="X580" s="20"/>
      <c r="Y580" s="26">
        <v>572</v>
      </c>
      <c r="Z580" s="27">
        <f t="shared" si="86"/>
        <v>9999</v>
      </c>
      <c r="AA580" s="27">
        <f t="shared" si="85"/>
        <v>9999</v>
      </c>
      <c r="AB580" s="21"/>
    </row>
    <row r="581" spans="1:28" x14ac:dyDescent="0.2">
      <c r="A581" s="28">
        <f t="shared" si="87"/>
        <v>9999</v>
      </c>
      <c r="B581" s="96">
        <v>573</v>
      </c>
      <c r="C581" s="97"/>
      <c r="D581" s="62"/>
      <c r="E581" s="61"/>
      <c r="F581" s="62"/>
      <c r="G581" s="62"/>
      <c r="H581" s="62"/>
      <c r="I581" s="62"/>
      <c r="J581" s="62"/>
      <c r="K581" s="98"/>
      <c r="L581" s="50"/>
      <c r="M581" s="99" t="str">
        <f t="shared" si="88"/>
        <v/>
      </c>
      <c r="N581" s="50"/>
      <c r="O581" s="99" t="str">
        <f t="shared" si="89"/>
        <v/>
      </c>
      <c r="P581" s="99" t="str">
        <f t="shared" si="90"/>
        <v/>
      </c>
      <c r="Q581" s="100" t="str">
        <f t="shared" si="83"/>
        <v/>
      </c>
      <c r="R581" s="101"/>
      <c r="S581" s="101"/>
      <c r="T581" s="101"/>
      <c r="U581" s="101"/>
      <c r="V581" s="102">
        <f t="shared" si="91"/>
        <v>0</v>
      </c>
      <c r="W581" s="103">
        <f t="shared" si="84"/>
        <v>0</v>
      </c>
      <c r="X581" s="20"/>
      <c r="Y581" s="26">
        <v>573</v>
      </c>
      <c r="Z581" s="27">
        <f t="shared" si="86"/>
        <v>9999</v>
      </c>
      <c r="AA581" s="27">
        <f t="shared" si="85"/>
        <v>9999</v>
      </c>
      <c r="AB581" s="21"/>
    </row>
    <row r="582" spans="1:28" x14ac:dyDescent="0.2">
      <c r="A582" s="28">
        <f t="shared" si="87"/>
        <v>9999</v>
      </c>
      <c r="B582" s="96">
        <v>574</v>
      </c>
      <c r="C582" s="97"/>
      <c r="D582" s="62"/>
      <c r="E582" s="61"/>
      <c r="F582" s="62"/>
      <c r="G582" s="62"/>
      <c r="H582" s="62"/>
      <c r="I582" s="62"/>
      <c r="J582" s="62"/>
      <c r="K582" s="98"/>
      <c r="L582" s="50"/>
      <c r="M582" s="99" t="str">
        <f t="shared" si="88"/>
        <v/>
      </c>
      <c r="N582" s="50"/>
      <c r="O582" s="99" t="str">
        <f t="shared" si="89"/>
        <v/>
      </c>
      <c r="P582" s="99" t="str">
        <f t="shared" si="90"/>
        <v/>
      </c>
      <c r="Q582" s="100" t="str">
        <f t="shared" si="83"/>
        <v/>
      </c>
      <c r="R582" s="101"/>
      <c r="S582" s="101"/>
      <c r="T582" s="101"/>
      <c r="U582" s="101"/>
      <c r="V582" s="102">
        <f t="shared" si="91"/>
        <v>0</v>
      </c>
      <c r="W582" s="103">
        <f t="shared" si="84"/>
        <v>0</v>
      </c>
      <c r="X582" s="20"/>
      <c r="Y582" s="26">
        <v>574</v>
      </c>
      <c r="Z582" s="27">
        <f t="shared" si="86"/>
        <v>9999</v>
      </c>
      <c r="AA582" s="27">
        <f t="shared" si="85"/>
        <v>9999</v>
      </c>
      <c r="AB582" s="21"/>
    </row>
    <row r="583" spans="1:28" x14ac:dyDescent="0.2">
      <c r="A583" s="28">
        <f t="shared" si="87"/>
        <v>9999</v>
      </c>
      <c r="B583" s="96">
        <v>575</v>
      </c>
      <c r="C583" s="97"/>
      <c r="D583" s="62"/>
      <c r="E583" s="61"/>
      <c r="F583" s="62"/>
      <c r="G583" s="62"/>
      <c r="H583" s="62"/>
      <c r="I583" s="62"/>
      <c r="J583" s="62"/>
      <c r="K583" s="98"/>
      <c r="L583" s="50"/>
      <c r="M583" s="99" t="str">
        <f t="shared" si="88"/>
        <v/>
      </c>
      <c r="N583" s="50"/>
      <c r="O583" s="99" t="str">
        <f t="shared" si="89"/>
        <v/>
      </c>
      <c r="P583" s="99" t="str">
        <f t="shared" si="90"/>
        <v/>
      </c>
      <c r="Q583" s="100" t="str">
        <f t="shared" si="83"/>
        <v/>
      </c>
      <c r="R583" s="101"/>
      <c r="S583" s="101"/>
      <c r="T583" s="101"/>
      <c r="U583" s="101"/>
      <c r="V583" s="102">
        <f t="shared" si="91"/>
        <v>0</v>
      </c>
      <c r="W583" s="103">
        <f t="shared" si="84"/>
        <v>0</v>
      </c>
      <c r="X583" s="20"/>
      <c r="Y583" s="26">
        <v>575</v>
      </c>
      <c r="Z583" s="27">
        <f t="shared" si="86"/>
        <v>9999</v>
      </c>
      <c r="AA583" s="27">
        <f t="shared" si="85"/>
        <v>9999</v>
      </c>
      <c r="AB583" s="21"/>
    </row>
    <row r="584" spans="1:28" x14ac:dyDescent="0.2">
      <c r="A584" s="28">
        <f t="shared" si="87"/>
        <v>9999</v>
      </c>
      <c r="B584" s="96">
        <v>576</v>
      </c>
      <c r="C584" s="97"/>
      <c r="D584" s="62"/>
      <c r="E584" s="61"/>
      <c r="F584" s="62"/>
      <c r="G584" s="62"/>
      <c r="H584" s="62"/>
      <c r="I584" s="62"/>
      <c r="J584" s="62"/>
      <c r="K584" s="98"/>
      <c r="L584" s="50"/>
      <c r="M584" s="99" t="str">
        <f t="shared" si="88"/>
        <v/>
      </c>
      <c r="N584" s="50"/>
      <c r="O584" s="99" t="str">
        <f t="shared" si="89"/>
        <v/>
      </c>
      <c r="P584" s="99" t="str">
        <f t="shared" si="90"/>
        <v/>
      </c>
      <c r="Q584" s="100" t="str">
        <f t="shared" si="83"/>
        <v/>
      </c>
      <c r="R584" s="101"/>
      <c r="S584" s="101"/>
      <c r="T584" s="101"/>
      <c r="U584" s="101"/>
      <c r="V584" s="102">
        <f t="shared" si="91"/>
        <v>0</v>
      </c>
      <c r="W584" s="103">
        <f t="shared" si="84"/>
        <v>0</v>
      </c>
      <c r="X584" s="20"/>
      <c r="Y584" s="26">
        <v>576</v>
      </c>
      <c r="Z584" s="27">
        <f t="shared" si="86"/>
        <v>9999</v>
      </c>
      <c r="AA584" s="27">
        <f t="shared" si="85"/>
        <v>9999</v>
      </c>
      <c r="AB584" s="21"/>
    </row>
    <row r="585" spans="1:28" x14ac:dyDescent="0.2">
      <c r="A585" s="28">
        <f t="shared" si="87"/>
        <v>9999</v>
      </c>
      <c r="B585" s="96">
        <v>577</v>
      </c>
      <c r="C585" s="97"/>
      <c r="D585" s="62"/>
      <c r="E585" s="61"/>
      <c r="F585" s="62"/>
      <c r="G585" s="62"/>
      <c r="H585" s="62"/>
      <c r="I585" s="62"/>
      <c r="J585" s="62"/>
      <c r="K585" s="98"/>
      <c r="L585" s="50"/>
      <c r="M585" s="99" t="str">
        <f t="shared" si="88"/>
        <v/>
      </c>
      <c r="N585" s="50"/>
      <c r="O585" s="99" t="str">
        <f t="shared" si="89"/>
        <v/>
      </c>
      <c r="P585" s="99" t="str">
        <f t="shared" si="90"/>
        <v/>
      </c>
      <c r="Q585" s="100" t="str">
        <f t="shared" ref="Q585:Q648" si="92">IF(L585="","",IF(ISERROR(P585/L585),0,P585/L585))</f>
        <v/>
      </c>
      <c r="R585" s="101"/>
      <c r="S585" s="101"/>
      <c r="T585" s="101"/>
      <c r="U585" s="101"/>
      <c r="V585" s="102">
        <f t="shared" si="91"/>
        <v>0</v>
      </c>
      <c r="W585" s="103">
        <f t="shared" si="84"/>
        <v>0</v>
      </c>
      <c r="X585" s="20"/>
      <c r="Y585" s="26">
        <v>577</v>
      </c>
      <c r="Z585" s="27">
        <f t="shared" si="86"/>
        <v>9999</v>
      </c>
      <c r="AA585" s="27">
        <f t="shared" si="85"/>
        <v>9999</v>
      </c>
      <c r="AB585" s="21"/>
    </row>
    <row r="586" spans="1:28" x14ac:dyDescent="0.2">
      <c r="A586" s="28">
        <f t="shared" si="87"/>
        <v>9999</v>
      </c>
      <c r="B586" s="96">
        <v>578</v>
      </c>
      <c r="C586" s="97"/>
      <c r="D586" s="62"/>
      <c r="E586" s="61"/>
      <c r="F586" s="62"/>
      <c r="G586" s="62"/>
      <c r="H586" s="62"/>
      <c r="I586" s="62"/>
      <c r="J586" s="62"/>
      <c r="K586" s="98"/>
      <c r="L586" s="50"/>
      <c r="M586" s="99" t="str">
        <f t="shared" si="88"/>
        <v/>
      </c>
      <c r="N586" s="50"/>
      <c r="O586" s="99" t="str">
        <f t="shared" si="89"/>
        <v/>
      </c>
      <c r="P586" s="99" t="str">
        <f t="shared" si="90"/>
        <v/>
      </c>
      <c r="Q586" s="100" t="str">
        <f t="shared" si="92"/>
        <v/>
      </c>
      <c r="R586" s="101"/>
      <c r="S586" s="101"/>
      <c r="T586" s="101"/>
      <c r="U586" s="101"/>
      <c r="V586" s="102">
        <f t="shared" si="91"/>
        <v>0</v>
      </c>
      <c r="W586" s="103">
        <f t="shared" ref="W586:W649" si="93">IF(ISNUMBER(L586),V586*L586,0)</f>
        <v>0</v>
      </c>
      <c r="X586" s="20"/>
      <c r="Y586" s="26">
        <v>578</v>
      </c>
      <c r="Z586" s="27">
        <f t="shared" si="86"/>
        <v>9999</v>
      </c>
      <c r="AA586" s="27">
        <f t="shared" ref="AA586:AA649" si="94">SMALL($Z$9:$Z$709,Y586)</f>
        <v>9999</v>
      </c>
      <c r="AB586" s="21"/>
    </row>
    <row r="587" spans="1:28" x14ac:dyDescent="0.2">
      <c r="A587" s="28">
        <f t="shared" si="87"/>
        <v>9999</v>
      </c>
      <c r="B587" s="96">
        <v>579</v>
      </c>
      <c r="C587" s="97"/>
      <c r="D587" s="62"/>
      <c r="E587" s="61"/>
      <c r="F587" s="62"/>
      <c r="G587" s="62"/>
      <c r="H587" s="62"/>
      <c r="I587" s="62"/>
      <c r="J587" s="62"/>
      <c r="K587" s="98"/>
      <c r="L587" s="50"/>
      <c r="M587" s="99" t="str">
        <f t="shared" si="88"/>
        <v/>
      </c>
      <c r="N587" s="50"/>
      <c r="O587" s="99" t="str">
        <f t="shared" si="89"/>
        <v/>
      </c>
      <c r="P587" s="99" t="str">
        <f t="shared" si="90"/>
        <v/>
      </c>
      <c r="Q587" s="100" t="str">
        <f t="shared" si="92"/>
        <v/>
      </c>
      <c r="R587" s="101"/>
      <c r="S587" s="101"/>
      <c r="T587" s="101"/>
      <c r="U587" s="101"/>
      <c r="V587" s="102">
        <f t="shared" si="91"/>
        <v>0</v>
      </c>
      <c r="W587" s="103">
        <f t="shared" si="93"/>
        <v>0</v>
      </c>
      <c r="X587" s="20"/>
      <c r="Y587" s="26">
        <v>579</v>
      </c>
      <c r="Z587" s="27">
        <f t="shared" si="86"/>
        <v>9999</v>
      </c>
      <c r="AA587" s="27">
        <f t="shared" si="94"/>
        <v>9999</v>
      </c>
      <c r="AB587" s="21"/>
    </row>
    <row r="588" spans="1:28" x14ac:dyDescent="0.2">
      <c r="A588" s="28">
        <f t="shared" si="87"/>
        <v>9999</v>
      </c>
      <c r="B588" s="96">
        <v>580</v>
      </c>
      <c r="C588" s="97"/>
      <c r="D588" s="62"/>
      <c r="E588" s="61"/>
      <c r="F588" s="62"/>
      <c r="G588" s="62"/>
      <c r="H588" s="62"/>
      <c r="I588" s="62"/>
      <c r="J588" s="62"/>
      <c r="K588" s="98"/>
      <c r="L588" s="50"/>
      <c r="M588" s="99" t="str">
        <f t="shared" si="88"/>
        <v/>
      </c>
      <c r="N588" s="50"/>
      <c r="O588" s="99" t="str">
        <f t="shared" si="89"/>
        <v/>
      </c>
      <c r="P588" s="99" t="str">
        <f t="shared" si="90"/>
        <v/>
      </c>
      <c r="Q588" s="100" t="str">
        <f t="shared" si="92"/>
        <v/>
      </c>
      <c r="R588" s="101"/>
      <c r="S588" s="101"/>
      <c r="T588" s="101"/>
      <c r="U588" s="101"/>
      <c r="V588" s="102">
        <f t="shared" si="91"/>
        <v>0</v>
      </c>
      <c r="W588" s="103">
        <f t="shared" si="93"/>
        <v>0</v>
      </c>
      <c r="X588" s="20"/>
      <c r="Y588" s="26">
        <v>580</v>
      </c>
      <c r="Z588" s="27">
        <f t="shared" si="86"/>
        <v>9999</v>
      </c>
      <c r="AA588" s="27">
        <f t="shared" si="94"/>
        <v>9999</v>
      </c>
      <c r="AB588" s="21"/>
    </row>
    <row r="589" spans="1:28" x14ac:dyDescent="0.2">
      <c r="A589" s="28">
        <f t="shared" si="87"/>
        <v>9999</v>
      </c>
      <c r="B589" s="96">
        <v>581</v>
      </c>
      <c r="C589" s="97"/>
      <c r="D589" s="62"/>
      <c r="E589" s="61"/>
      <c r="F589" s="62"/>
      <c r="G589" s="62"/>
      <c r="H589" s="62"/>
      <c r="I589" s="62"/>
      <c r="J589" s="62"/>
      <c r="K589" s="98"/>
      <c r="L589" s="50"/>
      <c r="M589" s="99" t="str">
        <f t="shared" si="88"/>
        <v/>
      </c>
      <c r="N589" s="50"/>
      <c r="O589" s="99" t="str">
        <f t="shared" si="89"/>
        <v/>
      </c>
      <c r="P589" s="99" t="str">
        <f t="shared" si="90"/>
        <v/>
      </c>
      <c r="Q589" s="100" t="str">
        <f t="shared" si="92"/>
        <v/>
      </c>
      <c r="R589" s="101"/>
      <c r="S589" s="101"/>
      <c r="T589" s="101"/>
      <c r="U589" s="101"/>
      <c r="V589" s="102">
        <f t="shared" si="91"/>
        <v>0</v>
      </c>
      <c r="W589" s="103">
        <f t="shared" si="93"/>
        <v>0</v>
      </c>
      <c r="X589" s="20"/>
      <c r="Y589" s="26">
        <v>581</v>
      </c>
      <c r="Z589" s="27">
        <f t="shared" si="86"/>
        <v>9999</v>
      </c>
      <c r="AA589" s="27">
        <f t="shared" si="94"/>
        <v>9999</v>
      </c>
      <c r="AB589" s="21"/>
    </row>
    <row r="590" spans="1:28" x14ac:dyDescent="0.2">
      <c r="A590" s="28">
        <f t="shared" si="87"/>
        <v>9999</v>
      </c>
      <c r="B590" s="96">
        <v>582</v>
      </c>
      <c r="C590" s="97"/>
      <c r="D590" s="62"/>
      <c r="E590" s="61"/>
      <c r="F590" s="62"/>
      <c r="G590" s="62"/>
      <c r="H590" s="62"/>
      <c r="I590" s="62"/>
      <c r="J590" s="62"/>
      <c r="K590" s="98"/>
      <c r="L590" s="50"/>
      <c r="M590" s="99" t="str">
        <f t="shared" si="88"/>
        <v/>
      </c>
      <c r="N590" s="50"/>
      <c r="O590" s="99" t="str">
        <f t="shared" si="89"/>
        <v/>
      </c>
      <c r="P590" s="99" t="str">
        <f t="shared" si="90"/>
        <v/>
      </c>
      <c r="Q590" s="100" t="str">
        <f t="shared" si="92"/>
        <v/>
      </c>
      <c r="R590" s="101"/>
      <c r="S590" s="101"/>
      <c r="T590" s="101"/>
      <c r="U590" s="101"/>
      <c r="V590" s="102">
        <f t="shared" si="91"/>
        <v>0</v>
      </c>
      <c r="W590" s="103">
        <f t="shared" si="93"/>
        <v>0</v>
      </c>
      <c r="X590" s="20"/>
      <c r="Y590" s="26">
        <v>582</v>
      </c>
      <c r="Z590" s="27">
        <f t="shared" si="86"/>
        <v>9999</v>
      </c>
      <c r="AA590" s="27">
        <f t="shared" si="94"/>
        <v>9999</v>
      </c>
      <c r="AB590" s="21"/>
    </row>
    <row r="591" spans="1:28" x14ac:dyDescent="0.2">
      <c r="A591" s="28">
        <f t="shared" si="87"/>
        <v>9999</v>
      </c>
      <c r="B591" s="96">
        <v>583</v>
      </c>
      <c r="C591" s="97"/>
      <c r="D591" s="62"/>
      <c r="E591" s="61"/>
      <c r="F591" s="62"/>
      <c r="G591" s="62"/>
      <c r="H591" s="62"/>
      <c r="I591" s="62"/>
      <c r="J591" s="62"/>
      <c r="K591" s="98"/>
      <c r="L591" s="50"/>
      <c r="M591" s="99" t="str">
        <f t="shared" si="88"/>
        <v/>
      </c>
      <c r="N591" s="50"/>
      <c r="O591" s="99" t="str">
        <f t="shared" si="89"/>
        <v/>
      </c>
      <c r="P591" s="99" t="str">
        <f t="shared" si="90"/>
        <v/>
      </c>
      <c r="Q591" s="100" t="str">
        <f t="shared" si="92"/>
        <v/>
      </c>
      <c r="R591" s="101"/>
      <c r="S591" s="101"/>
      <c r="T591" s="101"/>
      <c r="U591" s="101"/>
      <c r="V591" s="102">
        <f t="shared" si="91"/>
        <v>0</v>
      </c>
      <c r="W591" s="103">
        <f t="shared" si="93"/>
        <v>0</v>
      </c>
      <c r="X591" s="20"/>
      <c r="Y591" s="26">
        <v>583</v>
      </c>
      <c r="Z591" s="27">
        <f t="shared" si="86"/>
        <v>9999</v>
      </c>
      <c r="AA591" s="27">
        <f t="shared" si="94"/>
        <v>9999</v>
      </c>
      <c r="AB591" s="21"/>
    </row>
    <row r="592" spans="1:28" x14ac:dyDescent="0.2">
      <c r="A592" s="28">
        <f t="shared" si="87"/>
        <v>9999</v>
      </c>
      <c r="B592" s="96">
        <v>584</v>
      </c>
      <c r="C592" s="97"/>
      <c r="D592" s="62"/>
      <c r="E592" s="61"/>
      <c r="F592" s="62"/>
      <c r="G592" s="62"/>
      <c r="H592" s="62"/>
      <c r="I592" s="62"/>
      <c r="J592" s="62"/>
      <c r="K592" s="98"/>
      <c r="L592" s="50"/>
      <c r="M592" s="99" t="str">
        <f t="shared" si="88"/>
        <v/>
      </c>
      <c r="N592" s="50"/>
      <c r="O592" s="99" t="str">
        <f t="shared" si="89"/>
        <v/>
      </c>
      <c r="P592" s="99" t="str">
        <f t="shared" si="90"/>
        <v/>
      </c>
      <c r="Q592" s="100" t="str">
        <f t="shared" si="92"/>
        <v/>
      </c>
      <c r="R592" s="101"/>
      <c r="S592" s="101"/>
      <c r="T592" s="101"/>
      <c r="U592" s="101"/>
      <c r="V592" s="102">
        <f t="shared" si="91"/>
        <v>0</v>
      </c>
      <c r="W592" s="103">
        <f t="shared" si="93"/>
        <v>0</v>
      </c>
      <c r="X592" s="20"/>
      <c r="Y592" s="26">
        <v>584</v>
      </c>
      <c r="Z592" s="27">
        <f t="shared" si="86"/>
        <v>9999</v>
      </c>
      <c r="AA592" s="27">
        <f t="shared" si="94"/>
        <v>9999</v>
      </c>
      <c r="AB592" s="21"/>
    </row>
    <row r="593" spans="1:28" x14ac:dyDescent="0.2">
      <c r="A593" s="28">
        <f t="shared" si="87"/>
        <v>9999</v>
      </c>
      <c r="B593" s="96">
        <v>585</v>
      </c>
      <c r="C593" s="97"/>
      <c r="D593" s="62"/>
      <c r="E593" s="61"/>
      <c r="F593" s="62"/>
      <c r="G593" s="62"/>
      <c r="H593" s="62"/>
      <c r="I593" s="62"/>
      <c r="J593" s="62"/>
      <c r="K593" s="98"/>
      <c r="L593" s="50"/>
      <c r="M593" s="99" t="str">
        <f t="shared" si="88"/>
        <v/>
      </c>
      <c r="N593" s="50"/>
      <c r="O593" s="99" t="str">
        <f t="shared" si="89"/>
        <v/>
      </c>
      <c r="P593" s="99" t="str">
        <f t="shared" si="90"/>
        <v/>
      </c>
      <c r="Q593" s="100" t="str">
        <f t="shared" si="92"/>
        <v/>
      </c>
      <c r="R593" s="101"/>
      <c r="S593" s="101"/>
      <c r="T593" s="101"/>
      <c r="U593" s="101"/>
      <c r="V593" s="102">
        <f t="shared" si="91"/>
        <v>0</v>
      </c>
      <c r="W593" s="103">
        <f t="shared" si="93"/>
        <v>0</v>
      </c>
      <c r="X593" s="20"/>
      <c r="Y593" s="26">
        <v>585</v>
      </c>
      <c r="Z593" s="27">
        <f t="shared" si="86"/>
        <v>9999</v>
      </c>
      <c r="AA593" s="27">
        <f t="shared" si="94"/>
        <v>9999</v>
      </c>
      <c r="AB593" s="21"/>
    </row>
    <row r="594" spans="1:28" x14ac:dyDescent="0.2">
      <c r="A594" s="28">
        <f t="shared" si="87"/>
        <v>9999</v>
      </c>
      <c r="B594" s="96">
        <v>586</v>
      </c>
      <c r="C594" s="97"/>
      <c r="D594" s="62"/>
      <c r="E594" s="61"/>
      <c r="F594" s="62"/>
      <c r="G594" s="62"/>
      <c r="H594" s="62"/>
      <c r="I594" s="62"/>
      <c r="J594" s="62"/>
      <c r="K594" s="98"/>
      <c r="L594" s="50"/>
      <c r="M594" s="99" t="str">
        <f t="shared" si="88"/>
        <v/>
      </c>
      <c r="N594" s="50"/>
      <c r="O594" s="99" t="str">
        <f t="shared" si="89"/>
        <v/>
      </c>
      <c r="P594" s="99" t="str">
        <f t="shared" si="90"/>
        <v/>
      </c>
      <c r="Q594" s="100" t="str">
        <f t="shared" si="92"/>
        <v/>
      </c>
      <c r="R594" s="101"/>
      <c r="S594" s="101"/>
      <c r="T594" s="101"/>
      <c r="U594" s="101"/>
      <c r="V594" s="102">
        <f t="shared" si="91"/>
        <v>0</v>
      </c>
      <c r="W594" s="103">
        <f t="shared" si="93"/>
        <v>0</v>
      </c>
      <c r="X594" s="20"/>
      <c r="Y594" s="26">
        <v>586</v>
      </c>
      <c r="Z594" s="27">
        <f t="shared" si="86"/>
        <v>9999</v>
      </c>
      <c r="AA594" s="27">
        <f t="shared" si="94"/>
        <v>9999</v>
      </c>
      <c r="AB594" s="21"/>
    </row>
    <row r="595" spans="1:28" x14ac:dyDescent="0.2">
      <c r="A595" s="28">
        <f t="shared" si="87"/>
        <v>9999</v>
      </c>
      <c r="B595" s="96">
        <v>587</v>
      </c>
      <c r="C595" s="97"/>
      <c r="D595" s="62"/>
      <c r="E595" s="61"/>
      <c r="F595" s="62"/>
      <c r="G595" s="62"/>
      <c r="H595" s="62"/>
      <c r="I595" s="62"/>
      <c r="J595" s="62"/>
      <c r="K595" s="98"/>
      <c r="L595" s="50"/>
      <c r="M595" s="99" t="str">
        <f t="shared" si="88"/>
        <v/>
      </c>
      <c r="N595" s="50"/>
      <c r="O595" s="99" t="str">
        <f t="shared" si="89"/>
        <v/>
      </c>
      <c r="P595" s="99" t="str">
        <f t="shared" si="90"/>
        <v/>
      </c>
      <c r="Q595" s="100" t="str">
        <f t="shared" si="92"/>
        <v/>
      </c>
      <c r="R595" s="101"/>
      <c r="S595" s="101"/>
      <c r="T595" s="101"/>
      <c r="U595" s="101"/>
      <c r="V595" s="102">
        <f t="shared" si="91"/>
        <v>0</v>
      </c>
      <c r="W595" s="103">
        <f t="shared" si="93"/>
        <v>0</v>
      </c>
      <c r="X595" s="20"/>
      <c r="Y595" s="26">
        <v>587</v>
      </c>
      <c r="Z595" s="27">
        <f t="shared" si="86"/>
        <v>9999</v>
      </c>
      <c r="AA595" s="27">
        <f t="shared" si="94"/>
        <v>9999</v>
      </c>
      <c r="AB595" s="21"/>
    </row>
    <row r="596" spans="1:28" x14ac:dyDescent="0.2">
      <c r="A596" s="28">
        <f t="shared" si="87"/>
        <v>9999</v>
      </c>
      <c r="B596" s="96">
        <v>588</v>
      </c>
      <c r="C596" s="97"/>
      <c r="D596" s="62"/>
      <c r="E596" s="61"/>
      <c r="F596" s="62"/>
      <c r="G596" s="62"/>
      <c r="H596" s="62"/>
      <c r="I596" s="62"/>
      <c r="J596" s="62"/>
      <c r="K596" s="98"/>
      <c r="L596" s="50"/>
      <c r="M596" s="99" t="str">
        <f t="shared" si="88"/>
        <v/>
      </c>
      <c r="N596" s="50"/>
      <c r="O596" s="99" t="str">
        <f t="shared" si="89"/>
        <v/>
      </c>
      <c r="P596" s="99" t="str">
        <f t="shared" si="90"/>
        <v/>
      </c>
      <c r="Q596" s="100" t="str">
        <f t="shared" si="92"/>
        <v/>
      </c>
      <c r="R596" s="101"/>
      <c r="S596" s="101"/>
      <c r="T596" s="101"/>
      <c r="U596" s="101"/>
      <c r="V596" s="102">
        <f t="shared" si="91"/>
        <v>0</v>
      </c>
      <c r="W596" s="103">
        <f t="shared" si="93"/>
        <v>0</v>
      </c>
      <c r="X596" s="20"/>
      <c r="Y596" s="26">
        <v>588</v>
      </c>
      <c r="Z596" s="27">
        <f t="shared" si="86"/>
        <v>9999</v>
      </c>
      <c r="AA596" s="27">
        <f t="shared" si="94"/>
        <v>9999</v>
      </c>
      <c r="AB596" s="21"/>
    </row>
    <row r="597" spans="1:28" x14ac:dyDescent="0.2">
      <c r="A597" s="28">
        <f t="shared" si="87"/>
        <v>9999</v>
      </c>
      <c r="B597" s="96">
        <v>589</v>
      </c>
      <c r="C597" s="97"/>
      <c r="D597" s="62"/>
      <c r="E597" s="61"/>
      <c r="F597" s="62"/>
      <c r="G597" s="62"/>
      <c r="H597" s="62"/>
      <c r="I597" s="62"/>
      <c r="J597" s="62"/>
      <c r="K597" s="98"/>
      <c r="L597" s="50"/>
      <c r="M597" s="99" t="str">
        <f t="shared" si="88"/>
        <v/>
      </c>
      <c r="N597" s="50"/>
      <c r="O597" s="99" t="str">
        <f t="shared" si="89"/>
        <v/>
      </c>
      <c r="P597" s="99" t="str">
        <f t="shared" si="90"/>
        <v/>
      </c>
      <c r="Q597" s="100" t="str">
        <f t="shared" si="92"/>
        <v/>
      </c>
      <c r="R597" s="101"/>
      <c r="S597" s="101"/>
      <c r="T597" s="101"/>
      <c r="U597" s="101"/>
      <c r="V597" s="102">
        <f t="shared" si="91"/>
        <v>0</v>
      </c>
      <c r="W597" s="103">
        <f t="shared" si="93"/>
        <v>0</v>
      </c>
      <c r="X597" s="20"/>
      <c r="Y597" s="26">
        <v>589</v>
      </c>
      <c r="Z597" s="27">
        <f t="shared" ref="Z597:Z660" si="95">IF(AND($AD$3="code ok",U597&lt;&gt;0),ROW(),9999)</f>
        <v>9999</v>
      </c>
      <c r="AA597" s="27">
        <f t="shared" si="94"/>
        <v>9999</v>
      </c>
      <c r="AB597" s="21"/>
    </row>
    <row r="598" spans="1:28" x14ac:dyDescent="0.2">
      <c r="A598" s="28">
        <f t="shared" si="87"/>
        <v>9999</v>
      </c>
      <c r="B598" s="96">
        <v>590</v>
      </c>
      <c r="C598" s="97"/>
      <c r="D598" s="62"/>
      <c r="E598" s="61"/>
      <c r="F598" s="62"/>
      <c r="G598" s="62"/>
      <c r="H598" s="62"/>
      <c r="I598" s="62"/>
      <c r="J598" s="62"/>
      <c r="K598" s="98"/>
      <c r="L598" s="50"/>
      <c r="M598" s="99" t="str">
        <f t="shared" si="88"/>
        <v/>
      </c>
      <c r="N598" s="50"/>
      <c r="O598" s="99" t="str">
        <f t="shared" si="89"/>
        <v/>
      </c>
      <c r="P598" s="99" t="str">
        <f t="shared" si="90"/>
        <v/>
      </c>
      <c r="Q598" s="100" t="str">
        <f t="shared" si="92"/>
        <v/>
      </c>
      <c r="R598" s="101"/>
      <c r="S598" s="101"/>
      <c r="T598" s="101"/>
      <c r="U598" s="101"/>
      <c r="V598" s="102">
        <f t="shared" si="91"/>
        <v>0</v>
      </c>
      <c r="W598" s="103">
        <f t="shared" si="93"/>
        <v>0</v>
      </c>
      <c r="X598" s="20"/>
      <c r="Y598" s="26">
        <v>590</v>
      </c>
      <c r="Z598" s="27">
        <f t="shared" si="95"/>
        <v>9999</v>
      </c>
      <c r="AA598" s="27">
        <f t="shared" si="94"/>
        <v>9999</v>
      </c>
      <c r="AB598" s="21"/>
    </row>
    <row r="599" spans="1:28" x14ac:dyDescent="0.2">
      <c r="A599" s="28">
        <f t="shared" si="87"/>
        <v>9999</v>
      </c>
      <c r="B599" s="96">
        <v>591</v>
      </c>
      <c r="C599" s="97"/>
      <c r="D599" s="62"/>
      <c r="E599" s="61"/>
      <c r="F599" s="62"/>
      <c r="G599" s="62"/>
      <c r="H599" s="62"/>
      <c r="I599" s="62"/>
      <c r="J599" s="62"/>
      <c r="K599" s="98"/>
      <c r="L599" s="50"/>
      <c r="M599" s="99" t="str">
        <f t="shared" si="88"/>
        <v/>
      </c>
      <c r="N599" s="50"/>
      <c r="O599" s="99" t="str">
        <f t="shared" si="89"/>
        <v/>
      </c>
      <c r="P599" s="99" t="str">
        <f t="shared" si="90"/>
        <v/>
      </c>
      <c r="Q599" s="100" t="str">
        <f t="shared" si="92"/>
        <v/>
      </c>
      <c r="R599" s="101"/>
      <c r="S599" s="101"/>
      <c r="T599" s="101"/>
      <c r="U599" s="101"/>
      <c r="V599" s="102">
        <f t="shared" si="91"/>
        <v>0</v>
      </c>
      <c r="W599" s="103">
        <f t="shared" si="93"/>
        <v>0</v>
      </c>
      <c r="X599" s="20"/>
      <c r="Y599" s="26">
        <v>591</v>
      </c>
      <c r="Z599" s="27">
        <f t="shared" si="95"/>
        <v>9999</v>
      </c>
      <c r="AA599" s="27">
        <f t="shared" si="94"/>
        <v>9999</v>
      </c>
      <c r="AB599" s="21"/>
    </row>
    <row r="600" spans="1:28" x14ac:dyDescent="0.2">
      <c r="A600" s="28">
        <f t="shared" si="87"/>
        <v>9999</v>
      </c>
      <c r="B600" s="96">
        <v>592</v>
      </c>
      <c r="C600" s="97"/>
      <c r="D600" s="62"/>
      <c r="E600" s="61"/>
      <c r="F600" s="62"/>
      <c r="G600" s="62"/>
      <c r="H600" s="62"/>
      <c r="I600" s="62"/>
      <c r="J600" s="62"/>
      <c r="K600" s="98"/>
      <c r="L600" s="50"/>
      <c r="M600" s="99" t="str">
        <f t="shared" si="88"/>
        <v/>
      </c>
      <c r="N600" s="50"/>
      <c r="O600" s="99" t="str">
        <f t="shared" si="89"/>
        <v/>
      </c>
      <c r="P600" s="99" t="str">
        <f t="shared" si="90"/>
        <v/>
      </c>
      <c r="Q600" s="100" t="str">
        <f t="shared" si="92"/>
        <v/>
      </c>
      <c r="R600" s="101"/>
      <c r="S600" s="101"/>
      <c r="T600" s="101"/>
      <c r="U600" s="101"/>
      <c r="V600" s="102">
        <f t="shared" si="91"/>
        <v>0</v>
      </c>
      <c r="W600" s="103">
        <f t="shared" si="93"/>
        <v>0</v>
      </c>
      <c r="X600" s="20"/>
      <c r="Y600" s="26">
        <v>592</v>
      </c>
      <c r="Z600" s="27">
        <f t="shared" si="95"/>
        <v>9999</v>
      </c>
      <c r="AA600" s="27">
        <f t="shared" si="94"/>
        <v>9999</v>
      </c>
      <c r="AB600" s="21"/>
    </row>
    <row r="601" spans="1:28" x14ac:dyDescent="0.2">
      <c r="A601" s="28">
        <f t="shared" si="87"/>
        <v>9999</v>
      </c>
      <c r="B601" s="96">
        <v>593</v>
      </c>
      <c r="C601" s="97"/>
      <c r="D601" s="62"/>
      <c r="E601" s="61"/>
      <c r="F601" s="62"/>
      <c r="G601" s="62"/>
      <c r="H601" s="62"/>
      <c r="I601" s="62"/>
      <c r="J601" s="62"/>
      <c r="K601" s="98"/>
      <c r="L601" s="50"/>
      <c r="M601" s="99" t="str">
        <f t="shared" si="88"/>
        <v/>
      </c>
      <c r="N601" s="50"/>
      <c r="O601" s="99" t="str">
        <f t="shared" si="89"/>
        <v/>
      </c>
      <c r="P601" s="99" t="str">
        <f t="shared" si="90"/>
        <v/>
      </c>
      <c r="Q601" s="100" t="str">
        <f t="shared" si="92"/>
        <v/>
      </c>
      <c r="R601" s="101"/>
      <c r="S601" s="101"/>
      <c r="T601" s="101"/>
      <c r="U601" s="101"/>
      <c r="V601" s="102">
        <f t="shared" si="91"/>
        <v>0</v>
      </c>
      <c r="W601" s="103">
        <f t="shared" si="93"/>
        <v>0</v>
      </c>
      <c r="X601" s="20"/>
      <c r="Y601" s="26">
        <v>593</v>
      </c>
      <c r="Z601" s="27">
        <f t="shared" si="95"/>
        <v>9999</v>
      </c>
      <c r="AA601" s="27">
        <f t="shared" si="94"/>
        <v>9999</v>
      </c>
      <c r="AB601" s="21"/>
    </row>
    <row r="602" spans="1:28" x14ac:dyDescent="0.2">
      <c r="A602" s="28">
        <f t="shared" si="87"/>
        <v>9999</v>
      </c>
      <c r="B602" s="96">
        <v>594</v>
      </c>
      <c r="C602" s="97"/>
      <c r="D602" s="62"/>
      <c r="E602" s="61"/>
      <c r="F602" s="62"/>
      <c r="G602" s="62"/>
      <c r="H602" s="62"/>
      <c r="I602" s="62"/>
      <c r="J602" s="62"/>
      <c r="K602" s="98"/>
      <c r="L602" s="50"/>
      <c r="M602" s="99" t="str">
        <f t="shared" si="88"/>
        <v/>
      </c>
      <c r="N602" s="50"/>
      <c r="O602" s="99" t="str">
        <f t="shared" si="89"/>
        <v/>
      </c>
      <c r="P602" s="99" t="str">
        <f t="shared" si="90"/>
        <v/>
      </c>
      <c r="Q602" s="100" t="str">
        <f t="shared" si="92"/>
        <v/>
      </c>
      <c r="R602" s="101"/>
      <c r="S602" s="101"/>
      <c r="T602" s="101"/>
      <c r="U602" s="101"/>
      <c r="V602" s="102">
        <f t="shared" si="91"/>
        <v>0</v>
      </c>
      <c r="W602" s="103">
        <f t="shared" si="93"/>
        <v>0</v>
      </c>
      <c r="X602" s="20"/>
      <c r="Y602" s="26">
        <v>594</v>
      </c>
      <c r="Z602" s="27">
        <f t="shared" si="95"/>
        <v>9999</v>
      </c>
      <c r="AA602" s="27">
        <f t="shared" si="94"/>
        <v>9999</v>
      </c>
      <c r="AB602" s="21"/>
    </row>
    <row r="603" spans="1:28" x14ac:dyDescent="0.2">
      <c r="A603" s="28">
        <f t="shared" si="87"/>
        <v>9999</v>
      </c>
      <c r="B603" s="96">
        <v>595</v>
      </c>
      <c r="C603" s="97"/>
      <c r="D603" s="62"/>
      <c r="E603" s="61"/>
      <c r="F603" s="62"/>
      <c r="G603" s="62"/>
      <c r="H603" s="62"/>
      <c r="I603" s="62"/>
      <c r="J603" s="62"/>
      <c r="K603" s="98"/>
      <c r="L603" s="50"/>
      <c r="M603" s="99" t="str">
        <f t="shared" si="88"/>
        <v/>
      </c>
      <c r="N603" s="50"/>
      <c r="O603" s="99" t="str">
        <f t="shared" si="89"/>
        <v/>
      </c>
      <c r="P603" s="99" t="str">
        <f t="shared" si="90"/>
        <v/>
      </c>
      <c r="Q603" s="100" t="str">
        <f t="shared" si="92"/>
        <v/>
      </c>
      <c r="R603" s="101"/>
      <c r="S603" s="101"/>
      <c r="T603" s="101"/>
      <c r="U603" s="101"/>
      <c r="V603" s="102">
        <f t="shared" si="91"/>
        <v>0</v>
      </c>
      <c r="W603" s="103">
        <f t="shared" si="93"/>
        <v>0</v>
      </c>
      <c r="X603" s="20"/>
      <c r="Y603" s="26">
        <v>595</v>
      </c>
      <c r="Z603" s="27">
        <f t="shared" si="95"/>
        <v>9999</v>
      </c>
      <c r="AA603" s="27">
        <f t="shared" si="94"/>
        <v>9999</v>
      </c>
      <c r="AB603" s="21"/>
    </row>
    <row r="604" spans="1:28" x14ac:dyDescent="0.2">
      <c r="A604" s="28">
        <f t="shared" si="87"/>
        <v>9999</v>
      </c>
      <c r="B604" s="96">
        <v>596</v>
      </c>
      <c r="C604" s="97"/>
      <c r="D604" s="62"/>
      <c r="E604" s="61"/>
      <c r="F604" s="62"/>
      <c r="G604" s="62"/>
      <c r="H604" s="62"/>
      <c r="I604" s="62"/>
      <c r="J604" s="62"/>
      <c r="K604" s="98"/>
      <c r="L604" s="50"/>
      <c r="M604" s="99" t="str">
        <f t="shared" si="88"/>
        <v/>
      </c>
      <c r="N604" s="50"/>
      <c r="O604" s="99" t="str">
        <f t="shared" si="89"/>
        <v/>
      </c>
      <c r="P604" s="99" t="str">
        <f t="shared" si="90"/>
        <v/>
      </c>
      <c r="Q604" s="100" t="str">
        <f t="shared" si="92"/>
        <v/>
      </c>
      <c r="R604" s="101"/>
      <c r="S604" s="101"/>
      <c r="T604" s="101"/>
      <c r="U604" s="101"/>
      <c r="V604" s="102">
        <f t="shared" si="91"/>
        <v>0</v>
      </c>
      <c r="W604" s="103">
        <f t="shared" si="93"/>
        <v>0</v>
      </c>
      <c r="X604" s="20"/>
      <c r="Y604" s="26">
        <v>596</v>
      </c>
      <c r="Z604" s="27">
        <f t="shared" si="95"/>
        <v>9999</v>
      </c>
      <c r="AA604" s="27">
        <f t="shared" si="94"/>
        <v>9999</v>
      </c>
      <c r="AB604" s="21"/>
    </row>
    <row r="605" spans="1:28" x14ac:dyDescent="0.2">
      <c r="A605" s="28">
        <f t="shared" si="87"/>
        <v>9999</v>
      </c>
      <c r="B605" s="96">
        <v>597</v>
      </c>
      <c r="C605" s="97"/>
      <c r="D605" s="62"/>
      <c r="E605" s="61"/>
      <c r="F605" s="62"/>
      <c r="G605" s="62"/>
      <c r="H605" s="62"/>
      <c r="I605" s="62"/>
      <c r="J605" s="62"/>
      <c r="K605" s="98"/>
      <c r="L605" s="50"/>
      <c r="M605" s="99" t="str">
        <f t="shared" si="88"/>
        <v/>
      </c>
      <c r="N605" s="50"/>
      <c r="O605" s="99" t="str">
        <f t="shared" si="89"/>
        <v/>
      </c>
      <c r="P605" s="99" t="str">
        <f t="shared" si="90"/>
        <v/>
      </c>
      <c r="Q605" s="100" t="str">
        <f t="shared" si="92"/>
        <v/>
      </c>
      <c r="R605" s="101"/>
      <c r="S605" s="101"/>
      <c r="T605" s="101"/>
      <c r="U605" s="101"/>
      <c r="V605" s="102">
        <f t="shared" si="91"/>
        <v>0</v>
      </c>
      <c r="W605" s="103">
        <f t="shared" si="93"/>
        <v>0</v>
      </c>
      <c r="X605" s="20"/>
      <c r="Y605" s="26">
        <v>597</v>
      </c>
      <c r="Z605" s="27">
        <f t="shared" si="95"/>
        <v>9999</v>
      </c>
      <c r="AA605" s="27">
        <f t="shared" si="94"/>
        <v>9999</v>
      </c>
      <c r="AB605" s="21"/>
    </row>
    <row r="606" spans="1:28" x14ac:dyDescent="0.2">
      <c r="A606" s="28">
        <f t="shared" si="87"/>
        <v>9999</v>
      </c>
      <c r="B606" s="96">
        <v>598</v>
      </c>
      <c r="C606" s="97"/>
      <c r="D606" s="62"/>
      <c r="E606" s="61"/>
      <c r="F606" s="62"/>
      <c r="G606" s="62"/>
      <c r="H606" s="62"/>
      <c r="I606" s="62"/>
      <c r="J606" s="62"/>
      <c r="K606" s="98"/>
      <c r="L606" s="50"/>
      <c r="M606" s="99" t="str">
        <f t="shared" si="88"/>
        <v/>
      </c>
      <c r="N606" s="50"/>
      <c r="O606" s="99" t="str">
        <f t="shared" si="89"/>
        <v/>
      </c>
      <c r="P606" s="99" t="str">
        <f t="shared" si="90"/>
        <v/>
      </c>
      <c r="Q606" s="100" t="str">
        <f t="shared" si="92"/>
        <v/>
      </c>
      <c r="R606" s="101"/>
      <c r="S606" s="101"/>
      <c r="T606" s="101"/>
      <c r="U606" s="101"/>
      <c r="V606" s="102">
        <f t="shared" si="91"/>
        <v>0</v>
      </c>
      <c r="W606" s="103">
        <f t="shared" si="93"/>
        <v>0</v>
      </c>
      <c r="X606" s="20"/>
      <c r="Y606" s="26">
        <v>598</v>
      </c>
      <c r="Z606" s="27">
        <f t="shared" si="95"/>
        <v>9999</v>
      </c>
      <c r="AA606" s="27">
        <f t="shared" si="94"/>
        <v>9999</v>
      </c>
      <c r="AB606" s="21"/>
    </row>
    <row r="607" spans="1:28" x14ac:dyDescent="0.2">
      <c r="A607" s="28">
        <f t="shared" si="87"/>
        <v>9999</v>
      </c>
      <c r="B607" s="96">
        <v>599</v>
      </c>
      <c r="C607" s="97"/>
      <c r="D607" s="62"/>
      <c r="E607" s="61"/>
      <c r="F607" s="62"/>
      <c r="G607" s="62"/>
      <c r="H607" s="62"/>
      <c r="I607" s="62"/>
      <c r="J607" s="62"/>
      <c r="K607" s="98"/>
      <c r="L607" s="50"/>
      <c r="M607" s="99" t="str">
        <f t="shared" si="88"/>
        <v/>
      </c>
      <c r="N607" s="50"/>
      <c r="O607" s="99" t="str">
        <f t="shared" si="89"/>
        <v/>
      </c>
      <c r="P607" s="99" t="str">
        <f t="shared" si="90"/>
        <v/>
      </c>
      <c r="Q607" s="100" t="str">
        <f t="shared" si="92"/>
        <v/>
      </c>
      <c r="R607" s="101"/>
      <c r="S607" s="101"/>
      <c r="T607" s="101"/>
      <c r="U607" s="101"/>
      <c r="V607" s="102">
        <f t="shared" si="91"/>
        <v>0</v>
      </c>
      <c r="W607" s="103">
        <f t="shared" si="93"/>
        <v>0</v>
      </c>
      <c r="X607" s="20"/>
      <c r="Y607" s="26">
        <v>599</v>
      </c>
      <c r="Z607" s="27">
        <f t="shared" si="95"/>
        <v>9999</v>
      </c>
      <c r="AA607" s="27">
        <f t="shared" si="94"/>
        <v>9999</v>
      </c>
      <c r="AB607" s="21"/>
    </row>
    <row r="608" spans="1:28" x14ac:dyDescent="0.2">
      <c r="A608" s="28">
        <f t="shared" si="87"/>
        <v>9999</v>
      </c>
      <c r="B608" s="96">
        <v>600</v>
      </c>
      <c r="C608" s="97"/>
      <c r="D608" s="62"/>
      <c r="E608" s="61"/>
      <c r="F608" s="62"/>
      <c r="G608" s="62"/>
      <c r="H608" s="62"/>
      <c r="I608" s="62"/>
      <c r="J608" s="62"/>
      <c r="K608" s="98"/>
      <c r="L608" s="50"/>
      <c r="M608" s="99" t="str">
        <f t="shared" si="88"/>
        <v/>
      </c>
      <c r="N608" s="50"/>
      <c r="O608" s="99" t="str">
        <f t="shared" si="89"/>
        <v/>
      </c>
      <c r="P608" s="99" t="str">
        <f t="shared" si="90"/>
        <v/>
      </c>
      <c r="Q608" s="100" t="str">
        <f t="shared" si="92"/>
        <v/>
      </c>
      <c r="R608" s="101"/>
      <c r="S608" s="101"/>
      <c r="T608" s="101"/>
      <c r="U608" s="101"/>
      <c r="V608" s="102">
        <f t="shared" si="91"/>
        <v>0</v>
      </c>
      <c r="W608" s="103">
        <f t="shared" si="93"/>
        <v>0</v>
      </c>
      <c r="X608" s="20"/>
      <c r="Y608" s="26">
        <v>600</v>
      </c>
      <c r="Z608" s="27">
        <f t="shared" si="95"/>
        <v>9999</v>
      </c>
      <c r="AA608" s="27">
        <f t="shared" si="94"/>
        <v>9999</v>
      </c>
      <c r="AB608" s="21"/>
    </row>
    <row r="609" spans="1:28" x14ac:dyDescent="0.2">
      <c r="A609" s="28">
        <f t="shared" ref="A609:A672" si="96">Z609</f>
        <v>9999</v>
      </c>
      <c r="B609" s="96">
        <v>601</v>
      </c>
      <c r="C609" s="97"/>
      <c r="D609" s="62"/>
      <c r="E609" s="61"/>
      <c r="F609" s="62"/>
      <c r="G609" s="62"/>
      <c r="H609" s="62"/>
      <c r="I609" s="62"/>
      <c r="J609" s="62"/>
      <c r="K609" s="98"/>
      <c r="L609" s="50"/>
      <c r="M609" s="99" t="str">
        <f t="shared" ref="M609:M672" si="97">IF(L609="","",IF(ISNUMBER(L609),L609*(1+K609),0))</f>
        <v/>
      </c>
      <c r="N609" s="50"/>
      <c r="O609" s="99" t="str">
        <f t="shared" ref="O609:O672" si="98">IF(N609="","",IF(ISNUMBER(N609),N609*(1+K609),0))</f>
        <v/>
      </c>
      <c r="P609" s="99" t="str">
        <f t="shared" ref="P609:P672" si="99">IF(L609="","",IF(ISERROR(N609-L609),0,N609-L609))</f>
        <v/>
      </c>
      <c r="Q609" s="100" t="str">
        <f t="shared" si="92"/>
        <v/>
      </c>
      <c r="R609" s="101"/>
      <c r="S609" s="101"/>
      <c r="T609" s="101"/>
      <c r="U609" s="101"/>
      <c r="V609" s="102">
        <f t="shared" ref="V609:V672" si="100">S609+T609-U609</f>
        <v>0</v>
      </c>
      <c r="W609" s="103">
        <f t="shared" si="93"/>
        <v>0</v>
      </c>
      <c r="X609" s="20"/>
      <c r="Y609" s="26">
        <v>601</v>
      </c>
      <c r="Z609" s="27">
        <f t="shared" si="95"/>
        <v>9999</v>
      </c>
      <c r="AA609" s="27">
        <f t="shared" si="94"/>
        <v>9999</v>
      </c>
      <c r="AB609" s="21"/>
    </row>
    <row r="610" spans="1:28" x14ac:dyDescent="0.2">
      <c r="A610" s="28">
        <f t="shared" si="96"/>
        <v>9999</v>
      </c>
      <c r="B610" s="96">
        <v>602</v>
      </c>
      <c r="C610" s="97"/>
      <c r="D610" s="62"/>
      <c r="E610" s="61"/>
      <c r="F610" s="62"/>
      <c r="G610" s="62"/>
      <c r="H610" s="62"/>
      <c r="I610" s="62"/>
      <c r="J610" s="62"/>
      <c r="K610" s="98"/>
      <c r="L610" s="50"/>
      <c r="M610" s="99" t="str">
        <f t="shared" si="97"/>
        <v/>
      </c>
      <c r="N610" s="50"/>
      <c r="O610" s="99" t="str">
        <f t="shared" si="98"/>
        <v/>
      </c>
      <c r="P610" s="99" t="str">
        <f t="shared" si="99"/>
        <v/>
      </c>
      <c r="Q610" s="100" t="str">
        <f t="shared" si="92"/>
        <v/>
      </c>
      <c r="R610" s="101"/>
      <c r="S610" s="101"/>
      <c r="T610" s="101"/>
      <c r="U610" s="101"/>
      <c r="V610" s="102">
        <f t="shared" si="100"/>
        <v>0</v>
      </c>
      <c r="W610" s="103">
        <f t="shared" si="93"/>
        <v>0</v>
      </c>
      <c r="X610" s="20"/>
      <c r="Y610" s="26">
        <v>602</v>
      </c>
      <c r="Z610" s="27">
        <f t="shared" si="95"/>
        <v>9999</v>
      </c>
      <c r="AA610" s="27">
        <f t="shared" si="94"/>
        <v>9999</v>
      </c>
      <c r="AB610" s="21"/>
    </row>
    <row r="611" spans="1:28" x14ac:dyDescent="0.2">
      <c r="A611" s="28">
        <f t="shared" si="96"/>
        <v>9999</v>
      </c>
      <c r="B611" s="96">
        <v>603</v>
      </c>
      <c r="C611" s="97"/>
      <c r="D611" s="62"/>
      <c r="E611" s="61"/>
      <c r="F611" s="62"/>
      <c r="G611" s="62"/>
      <c r="H611" s="62"/>
      <c r="I611" s="62"/>
      <c r="J611" s="62"/>
      <c r="K611" s="98"/>
      <c r="L611" s="50"/>
      <c r="M611" s="99" t="str">
        <f t="shared" si="97"/>
        <v/>
      </c>
      <c r="N611" s="50"/>
      <c r="O611" s="99" t="str">
        <f t="shared" si="98"/>
        <v/>
      </c>
      <c r="P611" s="99" t="str">
        <f t="shared" si="99"/>
        <v/>
      </c>
      <c r="Q611" s="100" t="str">
        <f t="shared" si="92"/>
        <v/>
      </c>
      <c r="R611" s="101"/>
      <c r="S611" s="101"/>
      <c r="T611" s="101"/>
      <c r="U611" s="101"/>
      <c r="V611" s="102">
        <f t="shared" si="100"/>
        <v>0</v>
      </c>
      <c r="W611" s="103">
        <f t="shared" si="93"/>
        <v>0</v>
      </c>
      <c r="X611" s="20"/>
      <c r="Y611" s="26">
        <v>603</v>
      </c>
      <c r="Z611" s="27">
        <f t="shared" si="95"/>
        <v>9999</v>
      </c>
      <c r="AA611" s="27">
        <f t="shared" si="94"/>
        <v>9999</v>
      </c>
      <c r="AB611" s="21"/>
    </row>
    <row r="612" spans="1:28" x14ac:dyDescent="0.2">
      <c r="A612" s="28">
        <f t="shared" si="96"/>
        <v>9999</v>
      </c>
      <c r="B612" s="96">
        <v>604</v>
      </c>
      <c r="C612" s="97"/>
      <c r="D612" s="62"/>
      <c r="E612" s="61"/>
      <c r="F612" s="62"/>
      <c r="G612" s="62"/>
      <c r="H612" s="62"/>
      <c r="I612" s="62"/>
      <c r="J612" s="62"/>
      <c r="K612" s="98"/>
      <c r="L612" s="50"/>
      <c r="M612" s="99" t="str">
        <f t="shared" si="97"/>
        <v/>
      </c>
      <c r="N612" s="50"/>
      <c r="O612" s="99" t="str">
        <f t="shared" si="98"/>
        <v/>
      </c>
      <c r="P612" s="99" t="str">
        <f t="shared" si="99"/>
        <v/>
      </c>
      <c r="Q612" s="100" t="str">
        <f t="shared" si="92"/>
        <v/>
      </c>
      <c r="R612" s="101"/>
      <c r="S612" s="101"/>
      <c r="T612" s="101"/>
      <c r="U612" s="101"/>
      <c r="V612" s="102">
        <f t="shared" si="100"/>
        <v>0</v>
      </c>
      <c r="W612" s="103">
        <f t="shared" si="93"/>
        <v>0</v>
      </c>
      <c r="X612" s="20"/>
      <c r="Y612" s="26">
        <v>604</v>
      </c>
      <c r="Z612" s="27">
        <f t="shared" si="95"/>
        <v>9999</v>
      </c>
      <c r="AA612" s="27">
        <f t="shared" si="94"/>
        <v>9999</v>
      </c>
      <c r="AB612" s="21"/>
    </row>
    <row r="613" spans="1:28" x14ac:dyDescent="0.2">
      <c r="A613" s="28">
        <f t="shared" si="96"/>
        <v>9999</v>
      </c>
      <c r="B613" s="96">
        <v>605</v>
      </c>
      <c r="C613" s="97"/>
      <c r="D613" s="62"/>
      <c r="E613" s="61"/>
      <c r="F613" s="62"/>
      <c r="G613" s="62"/>
      <c r="H613" s="62"/>
      <c r="I613" s="62"/>
      <c r="J613" s="62"/>
      <c r="K613" s="98"/>
      <c r="L613" s="50"/>
      <c r="M613" s="99" t="str">
        <f t="shared" si="97"/>
        <v/>
      </c>
      <c r="N613" s="50"/>
      <c r="O613" s="99" t="str">
        <f t="shared" si="98"/>
        <v/>
      </c>
      <c r="P613" s="99" t="str">
        <f t="shared" si="99"/>
        <v/>
      </c>
      <c r="Q613" s="100" t="str">
        <f t="shared" si="92"/>
        <v/>
      </c>
      <c r="R613" s="101"/>
      <c r="S613" s="101"/>
      <c r="T613" s="101"/>
      <c r="U613" s="101"/>
      <c r="V613" s="102">
        <f t="shared" si="100"/>
        <v>0</v>
      </c>
      <c r="W613" s="103">
        <f t="shared" si="93"/>
        <v>0</v>
      </c>
      <c r="X613" s="20"/>
      <c r="Y613" s="26">
        <v>605</v>
      </c>
      <c r="Z613" s="27">
        <f t="shared" si="95"/>
        <v>9999</v>
      </c>
      <c r="AA613" s="27">
        <f t="shared" si="94"/>
        <v>9999</v>
      </c>
      <c r="AB613" s="21"/>
    </row>
    <row r="614" spans="1:28" x14ac:dyDescent="0.2">
      <c r="A614" s="28">
        <f t="shared" si="96"/>
        <v>9999</v>
      </c>
      <c r="B614" s="96">
        <v>606</v>
      </c>
      <c r="C614" s="97"/>
      <c r="D614" s="62"/>
      <c r="E614" s="61"/>
      <c r="F614" s="62"/>
      <c r="G614" s="62"/>
      <c r="H614" s="62"/>
      <c r="I614" s="62"/>
      <c r="J614" s="62"/>
      <c r="K614" s="98"/>
      <c r="L614" s="50"/>
      <c r="M614" s="99" t="str">
        <f t="shared" si="97"/>
        <v/>
      </c>
      <c r="N614" s="50"/>
      <c r="O614" s="99" t="str">
        <f t="shared" si="98"/>
        <v/>
      </c>
      <c r="P614" s="99" t="str">
        <f t="shared" si="99"/>
        <v/>
      </c>
      <c r="Q614" s="100" t="str">
        <f t="shared" si="92"/>
        <v/>
      </c>
      <c r="R614" s="101"/>
      <c r="S614" s="101"/>
      <c r="T614" s="101"/>
      <c r="U614" s="101"/>
      <c r="V614" s="102">
        <f t="shared" si="100"/>
        <v>0</v>
      </c>
      <c r="W614" s="103">
        <f t="shared" si="93"/>
        <v>0</v>
      </c>
      <c r="X614" s="20"/>
      <c r="Y614" s="26">
        <v>606</v>
      </c>
      <c r="Z614" s="27">
        <f t="shared" si="95"/>
        <v>9999</v>
      </c>
      <c r="AA614" s="27">
        <f t="shared" si="94"/>
        <v>9999</v>
      </c>
      <c r="AB614" s="21"/>
    </row>
    <row r="615" spans="1:28" x14ac:dyDescent="0.2">
      <c r="A615" s="28">
        <f t="shared" si="96"/>
        <v>9999</v>
      </c>
      <c r="B615" s="96">
        <v>607</v>
      </c>
      <c r="C615" s="97"/>
      <c r="D615" s="62"/>
      <c r="E615" s="61"/>
      <c r="F615" s="62"/>
      <c r="G615" s="62"/>
      <c r="H615" s="62"/>
      <c r="I615" s="62"/>
      <c r="J615" s="62"/>
      <c r="K615" s="98"/>
      <c r="L615" s="50"/>
      <c r="M615" s="99" t="str">
        <f t="shared" si="97"/>
        <v/>
      </c>
      <c r="N615" s="50"/>
      <c r="O615" s="99" t="str">
        <f t="shared" si="98"/>
        <v/>
      </c>
      <c r="P615" s="99" t="str">
        <f t="shared" si="99"/>
        <v/>
      </c>
      <c r="Q615" s="100" t="str">
        <f t="shared" si="92"/>
        <v/>
      </c>
      <c r="R615" s="101"/>
      <c r="S615" s="101"/>
      <c r="T615" s="101"/>
      <c r="U615" s="101"/>
      <c r="V615" s="102">
        <f t="shared" si="100"/>
        <v>0</v>
      </c>
      <c r="W615" s="103">
        <f t="shared" si="93"/>
        <v>0</v>
      </c>
      <c r="X615" s="20"/>
      <c r="Y615" s="26">
        <v>607</v>
      </c>
      <c r="Z615" s="27">
        <f t="shared" si="95"/>
        <v>9999</v>
      </c>
      <c r="AA615" s="27">
        <f t="shared" si="94"/>
        <v>9999</v>
      </c>
      <c r="AB615" s="21"/>
    </row>
    <row r="616" spans="1:28" x14ac:dyDescent="0.2">
      <c r="A616" s="28">
        <f t="shared" si="96"/>
        <v>9999</v>
      </c>
      <c r="B616" s="96">
        <v>608</v>
      </c>
      <c r="C616" s="97"/>
      <c r="D616" s="62"/>
      <c r="E616" s="61"/>
      <c r="F616" s="62"/>
      <c r="G616" s="62"/>
      <c r="H616" s="62"/>
      <c r="I616" s="62"/>
      <c r="J616" s="62"/>
      <c r="K616" s="98"/>
      <c r="L616" s="50"/>
      <c r="M616" s="99" t="str">
        <f t="shared" si="97"/>
        <v/>
      </c>
      <c r="N616" s="50"/>
      <c r="O616" s="99" t="str">
        <f t="shared" si="98"/>
        <v/>
      </c>
      <c r="P616" s="99" t="str">
        <f t="shared" si="99"/>
        <v/>
      </c>
      <c r="Q616" s="100" t="str">
        <f t="shared" si="92"/>
        <v/>
      </c>
      <c r="R616" s="101"/>
      <c r="S616" s="101"/>
      <c r="T616" s="101"/>
      <c r="U616" s="101"/>
      <c r="V616" s="102">
        <f t="shared" si="100"/>
        <v>0</v>
      </c>
      <c r="W616" s="103">
        <f t="shared" si="93"/>
        <v>0</v>
      </c>
      <c r="X616" s="20"/>
      <c r="Y616" s="26">
        <v>608</v>
      </c>
      <c r="Z616" s="27">
        <f t="shared" si="95"/>
        <v>9999</v>
      </c>
      <c r="AA616" s="27">
        <f t="shared" si="94"/>
        <v>9999</v>
      </c>
      <c r="AB616" s="21"/>
    </row>
    <row r="617" spans="1:28" x14ac:dyDescent="0.2">
      <c r="A617" s="28">
        <f t="shared" si="96"/>
        <v>9999</v>
      </c>
      <c r="B617" s="96">
        <v>609</v>
      </c>
      <c r="C617" s="97"/>
      <c r="D617" s="62"/>
      <c r="E617" s="61"/>
      <c r="F617" s="62"/>
      <c r="G617" s="62"/>
      <c r="H617" s="62"/>
      <c r="I617" s="62"/>
      <c r="J617" s="62"/>
      <c r="K617" s="98"/>
      <c r="L617" s="50"/>
      <c r="M617" s="99" t="str">
        <f t="shared" si="97"/>
        <v/>
      </c>
      <c r="N617" s="50"/>
      <c r="O617" s="99" t="str">
        <f t="shared" si="98"/>
        <v/>
      </c>
      <c r="P617" s="99" t="str">
        <f t="shared" si="99"/>
        <v/>
      </c>
      <c r="Q617" s="100" t="str">
        <f t="shared" si="92"/>
        <v/>
      </c>
      <c r="R617" s="101"/>
      <c r="S617" s="101"/>
      <c r="T617" s="101"/>
      <c r="U617" s="101"/>
      <c r="V617" s="102">
        <f t="shared" si="100"/>
        <v>0</v>
      </c>
      <c r="W617" s="103">
        <f t="shared" si="93"/>
        <v>0</v>
      </c>
      <c r="X617" s="20"/>
      <c r="Y617" s="26">
        <v>609</v>
      </c>
      <c r="Z617" s="27">
        <f t="shared" si="95"/>
        <v>9999</v>
      </c>
      <c r="AA617" s="27">
        <f t="shared" si="94"/>
        <v>9999</v>
      </c>
      <c r="AB617" s="21"/>
    </row>
    <row r="618" spans="1:28" x14ac:dyDescent="0.2">
      <c r="A618" s="28">
        <f t="shared" si="96"/>
        <v>9999</v>
      </c>
      <c r="B618" s="96">
        <v>610</v>
      </c>
      <c r="C618" s="97"/>
      <c r="D618" s="62"/>
      <c r="E618" s="61"/>
      <c r="F618" s="62"/>
      <c r="G618" s="62"/>
      <c r="H618" s="62"/>
      <c r="I618" s="62"/>
      <c r="J618" s="62"/>
      <c r="K618" s="98"/>
      <c r="L618" s="50"/>
      <c r="M618" s="99" t="str">
        <f t="shared" si="97"/>
        <v/>
      </c>
      <c r="N618" s="50"/>
      <c r="O618" s="99" t="str">
        <f t="shared" si="98"/>
        <v/>
      </c>
      <c r="P618" s="99" t="str">
        <f t="shared" si="99"/>
        <v/>
      </c>
      <c r="Q618" s="100" t="str">
        <f t="shared" si="92"/>
        <v/>
      </c>
      <c r="R618" s="101"/>
      <c r="S618" s="101"/>
      <c r="T618" s="101"/>
      <c r="U618" s="101"/>
      <c r="V618" s="102">
        <f t="shared" si="100"/>
        <v>0</v>
      </c>
      <c r="W618" s="103">
        <f t="shared" si="93"/>
        <v>0</v>
      </c>
      <c r="X618" s="20"/>
      <c r="Y618" s="26">
        <v>610</v>
      </c>
      <c r="Z618" s="27">
        <f t="shared" si="95"/>
        <v>9999</v>
      </c>
      <c r="AA618" s="27">
        <f t="shared" si="94"/>
        <v>9999</v>
      </c>
      <c r="AB618" s="21"/>
    </row>
    <row r="619" spans="1:28" x14ac:dyDescent="0.2">
      <c r="A619" s="28">
        <f t="shared" si="96"/>
        <v>9999</v>
      </c>
      <c r="B619" s="96">
        <v>611</v>
      </c>
      <c r="C619" s="97"/>
      <c r="D619" s="62"/>
      <c r="E619" s="61"/>
      <c r="F619" s="62"/>
      <c r="G619" s="62"/>
      <c r="H619" s="62"/>
      <c r="I619" s="62"/>
      <c r="J619" s="62"/>
      <c r="K619" s="98"/>
      <c r="L619" s="50"/>
      <c r="M619" s="99" t="str">
        <f t="shared" si="97"/>
        <v/>
      </c>
      <c r="N619" s="50"/>
      <c r="O619" s="99" t="str">
        <f t="shared" si="98"/>
        <v/>
      </c>
      <c r="P619" s="99" t="str">
        <f t="shared" si="99"/>
        <v/>
      </c>
      <c r="Q619" s="100" t="str">
        <f t="shared" si="92"/>
        <v/>
      </c>
      <c r="R619" s="101"/>
      <c r="S619" s="101"/>
      <c r="T619" s="101"/>
      <c r="U619" s="101"/>
      <c r="V619" s="102">
        <f t="shared" si="100"/>
        <v>0</v>
      </c>
      <c r="W619" s="103">
        <f t="shared" si="93"/>
        <v>0</v>
      </c>
      <c r="X619" s="20"/>
      <c r="Y619" s="26">
        <v>611</v>
      </c>
      <c r="Z619" s="27">
        <f t="shared" si="95"/>
        <v>9999</v>
      </c>
      <c r="AA619" s="27">
        <f t="shared" si="94"/>
        <v>9999</v>
      </c>
      <c r="AB619" s="21"/>
    </row>
    <row r="620" spans="1:28" x14ac:dyDescent="0.2">
      <c r="A620" s="28">
        <f t="shared" si="96"/>
        <v>9999</v>
      </c>
      <c r="B620" s="96">
        <v>612</v>
      </c>
      <c r="C620" s="97"/>
      <c r="D620" s="62"/>
      <c r="E620" s="61"/>
      <c r="F620" s="62"/>
      <c r="G620" s="62"/>
      <c r="H620" s="62"/>
      <c r="I620" s="62"/>
      <c r="J620" s="62"/>
      <c r="K620" s="98"/>
      <c r="L620" s="50"/>
      <c r="M620" s="99" t="str">
        <f t="shared" si="97"/>
        <v/>
      </c>
      <c r="N620" s="50"/>
      <c r="O620" s="99" t="str">
        <f t="shared" si="98"/>
        <v/>
      </c>
      <c r="P620" s="99" t="str">
        <f t="shared" si="99"/>
        <v/>
      </c>
      <c r="Q620" s="100" t="str">
        <f t="shared" si="92"/>
        <v/>
      </c>
      <c r="R620" s="101"/>
      <c r="S620" s="101"/>
      <c r="T620" s="101"/>
      <c r="U620" s="101"/>
      <c r="V620" s="102">
        <f t="shared" si="100"/>
        <v>0</v>
      </c>
      <c r="W620" s="103">
        <f t="shared" si="93"/>
        <v>0</v>
      </c>
      <c r="X620" s="20"/>
      <c r="Y620" s="26">
        <v>612</v>
      </c>
      <c r="Z620" s="27">
        <f t="shared" si="95"/>
        <v>9999</v>
      </c>
      <c r="AA620" s="27">
        <f t="shared" si="94"/>
        <v>9999</v>
      </c>
      <c r="AB620" s="21"/>
    </row>
    <row r="621" spans="1:28" x14ac:dyDescent="0.2">
      <c r="A621" s="28">
        <f t="shared" si="96"/>
        <v>9999</v>
      </c>
      <c r="B621" s="96">
        <v>613</v>
      </c>
      <c r="C621" s="97"/>
      <c r="D621" s="62"/>
      <c r="E621" s="61"/>
      <c r="F621" s="62"/>
      <c r="G621" s="62"/>
      <c r="H621" s="62"/>
      <c r="I621" s="62"/>
      <c r="J621" s="62"/>
      <c r="K621" s="98"/>
      <c r="L621" s="50"/>
      <c r="M621" s="99" t="str">
        <f t="shared" si="97"/>
        <v/>
      </c>
      <c r="N621" s="50"/>
      <c r="O621" s="99" t="str">
        <f t="shared" si="98"/>
        <v/>
      </c>
      <c r="P621" s="99" t="str">
        <f t="shared" si="99"/>
        <v/>
      </c>
      <c r="Q621" s="100" t="str">
        <f t="shared" si="92"/>
        <v/>
      </c>
      <c r="R621" s="101"/>
      <c r="S621" s="101"/>
      <c r="T621" s="101"/>
      <c r="U621" s="101"/>
      <c r="V621" s="102">
        <f t="shared" si="100"/>
        <v>0</v>
      </c>
      <c r="W621" s="103">
        <f t="shared" si="93"/>
        <v>0</v>
      </c>
      <c r="X621" s="20"/>
      <c r="Y621" s="26">
        <v>613</v>
      </c>
      <c r="Z621" s="27">
        <f t="shared" si="95"/>
        <v>9999</v>
      </c>
      <c r="AA621" s="27">
        <f t="shared" si="94"/>
        <v>9999</v>
      </c>
      <c r="AB621" s="21"/>
    </row>
    <row r="622" spans="1:28" x14ac:dyDescent="0.2">
      <c r="A622" s="28">
        <f t="shared" si="96"/>
        <v>9999</v>
      </c>
      <c r="B622" s="96">
        <v>614</v>
      </c>
      <c r="C622" s="97"/>
      <c r="D622" s="62"/>
      <c r="E622" s="61"/>
      <c r="F622" s="62"/>
      <c r="G622" s="62"/>
      <c r="H622" s="62"/>
      <c r="I622" s="62"/>
      <c r="J622" s="62"/>
      <c r="K622" s="98"/>
      <c r="L622" s="50"/>
      <c r="M622" s="99" t="str">
        <f t="shared" si="97"/>
        <v/>
      </c>
      <c r="N622" s="50"/>
      <c r="O622" s="99" t="str">
        <f t="shared" si="98"/>
        <v/>
      </c>
      <c r="P622" s="99" t="str">
        <f t="shared" si="99"/>
        <v/>
      </c>
      <c r="Q622" s="100" t="str">
        <f t="shared" si="92"/>
        <v/>
      </c>
      <c r="R622" s="101"/>
      <c r="S622" s="101"/>
      <c r="T622" s="101"/>
      <c r="U622" s="101"/>
      <c r="V622" s="102">
        <f t="shared" si="100"/>
        <v>0</v>
      </c>
      <c r="W622" s="103">
        <f t="shared" si="93"/>
        <v>0</v>
      </c>
      <c r="X622" s="20"/>
      <c r="Y622" s="26">
        <v>614</v>
      </c>
      <c r="Z622" s="27">
        <f t="shared" si="95"/>
        <v>9999</v>
      </c>
      <c r="AA622" s="27">
        <f t="shared" si="94"/>
        <v>9999</v>
      </c>
      <c r="AB622" s="21"/>
    </row>
    <row r="623" spans="1:28" x14ac:dyDescent="0.2">
      <c r="A623" s="28">
        <f t="shared" si="96"/>
        <v>9999</v>
      </c>
      <c r="B623" s="96">
        <v>615</v>
      </c>
      <c r="C623" s="97"/>
      <c r="D623" s="62"/>
      <c r="E623" s="61"/>
      <c r="F623" s="62"/>
      <c r="G623" s="62"/>
      <c r="H623" s="62"/>
      <c r="I623" s="62"/>
      <c r="J623" s="62"/>
      <c r="K623" s="98"/>
      <c r="L623" s="50"/>
      <c r="M623" s="99" t="str">
        <f t="shared" si="97"/>
        <v/>
      </c>
      <c r="N623" s="50"/>
      <c r="O623" s="99" t="str">
        <f t="shared" si="98"/>
        <v/>
      </c>
      <c r="P623" s="99" t="str">
        <f t="shared" si="99"/>
        <v/>
      </c>
      <c r="Q623" s="100" t="str">
        <f t="shared" si="92"/>
        <v/>
      </c>
      <c r="R623" s="101"/>
      <c r="S623" s="101"/>
      <c r="T623" s="101"/>
      <c r="U623" s="101"/>
      <c r="V623" s="102">
        <f t="shared" si="100"/>
        <v>0</v>
      </c>
      <c r="W623" s="103">
        <f t="shared" si="93"/>
        <v>0</v>
      </c>
      <c r="X623" s="20"/>
      <c r="Y623" s="26">
        <v>615</v>
      </c>
      <c r="Z623" s="27">
        <f t="shared" si="95"/>
        <v>9999</v>
      </c>
      <c r="AA623" s="27">
        <f t="shared" si="94"/>
        <v>9999</v>
      </c>
      <c r="AB623" s="21"/>
    </row>
    <row r="624" spans="1:28" x14ac:dyDescent="0.2">
      <c r="A624" s="28">
        <f t="shared" si="96"/>
        <v>9999</v>
      </c>
      <c r="B624" s="96">
        <v>616</v>
      </c>
      <c r="C624" s="97"/>
      <c r="D624" s="62"/>
      <c r="E624" s="61"/>
      <c r="F624" s="62"/>
      <c r="G624" s="62"/>
      <c r="H624" s="62"/>
      <c r="I624" s="62"/>
      <c r="J624" s="62"/>
      <c r="K624" s="98"/>
      <c r="L624" s="50"/>
      <c r="M624" s="99" t="str">
        <f t="shared" si="97"/>
        <v/>
      </c>
      <c r="N624" s="50"/>
      <c r="O624" s="99" t="str">
        <f t="shared" si="98"/>
        <v/>
      </c>
      <c r="P624" s="99" t="str">
        <f t="shared" si="99"/>
        <v/>
      </c>
      <c r="Q624" s="100" t="str">
        <f t="shared" si="92"/>
        <v/>
      </c>
      <c r="R624" s="101"/>
      <c r="S624" s="101"/>
      <c r="T624" s="101"/>
      <c r="U624" s="101"/>
      <c r="V624" s="102">
        <f t="shared" si="100"/>
        <v>0</v>
      </c>
      <c r="W624" s="103">
        <f t="shared" si="93"/>
        <v>0</v>
      </c>
      <c r="X624" s="20"/>
      <c r="Y624" s="26">
        <v>616</v>
      </c>
      <c r="Z624" s="27">
        <f t="shared" si="95"/>
        <v>9999</v>
      </c>
      <c r="AA624" s="27">
        <f t="shared" si="94"/>
        <v>9999</v>
      </c>
      <c r="AB624" s="21"/>
    </row>
    <row r="625" spans="1:28" x14ac:dyDescent="0.2">
      <c r="A625" s="28">
        <f t="shared" si="96"/>
        <v>9999</v>
      </c>
      <c r="B625" s="96">
        <v>617</v>
      </c>
      <c r="C625" s="97"/>
      <c r="D625" s="62"/>
      <c r="E625" s="61"/>
      <c r="F625" s="62"/>
      <c r="G625" s="62"/>
      <c r="H625" s="62"/>
      <c r="I625" s="62"/>
      <c r="J625" s="62"/>
      <c r="K625" s="98"/>
      <c r="L625" s="50"/>
      <c r="M625" s="99" t="str">
        <f t="shared" si="97"/>
        <v/>
      </c>
      <c r="N625" s="50"/>
      <c r="O625" s="99" t="str">
        <f t="shared" si="98"/>
        <v/>
      </c>
      <c r="P625" s="99" t="str">
        <f t="shared" si="99"/>
        <v/>
      </c>
      <c r="Q625" s="100" t="str">
        <f t="shared" si="92"/>
        <v/>
      </c>
      <c r="R625" s="101"/>
      <c r="S625" s="101"/>
      <c r="T625" s="101"/>
      <c r="U625" s="101"/>
      <c r="V625" s="102">
        <f t="shared" si="100"/>
        <v>0</v>
      </c>
      <c r="W625" s="103">
        <f t="shared" si="93"/>
        <v>0</v>
      </c>
      <c r="X625" s="20"/>
      <c r="Y625" s="26">
        <v>617</v>
      </c>
      <c r="Z625" s="27">
        <f t="shared" si="95"/>
        <v>9999</v>
      </c>
      <c r="AA625" s="27">
        <f t="shared" si="94"/>
        <v>9999</v>
      </c>
      <c r="AB625" s="21"/>
    </row>
    <row r="626" spans="1:28" x14ac:dyDescent="0.2">
      <c r="A626" s="28">
        <f t="shared" si="96"/>
        <v>9999</v>
      </c>
      <c r="B626" s="96">
        <v>618</v>
      </c>
      <c r="C626" s="97"/>
      <c r="D626" s="62"/>
      <c r="E626" s="61"/>
      <c r="F626" s="62"/>
      <c r="G626" s="62"/>
      <c r="H626" s="62"/>
      <c r="I626" s="62"/>
      <c r="J626" s="62"/>
      <c r="K626" s="98"/>
      <c r="L626" s="50"/>
      <c r="M626" s="99" t="str">
        <f t="shared" si="97"/>
        <v/>
      </c>
      <c r="N626" s="50"/>
      <c r="O626" s="99" t="str">
        <f t="shared" si="98"/>
        <v/>
      </c>
      <c r="P626" s="99" t="str">
        <f t="shared" si="99"/>
        <v/>
      </c>
      <c r="Q626" s="100" t="str">
        <f t="shared" si="92"/>
        <v/>
      </c>
      <c r="R626" s="101"/>
      <c r="S626" s="101"/>
      <c r="T626" s="101"/>
      <c r="U626" s="101"/>
      <c r="V626" s="102">
        <f t="shared" si="100"/>
        <v>0</v>
      </c>
      <c r="W626" s="103">
        <f t="shared" si="93"/>
        <v>0</v>
      </c>
      <c r="X626" s="20"/>
      <c r="Y626" s="26">
        <v>618</v>
      </c>
      <c r="Z626" s="27">
        <f t="shared" si="95"/>
        <v>9999</v>
      </c>
      <c r="AA626" s="27">
        <f t="shared" si="94"/>
        <v>9999</v>
      </c>
      <c r="AB626" s="21"/>
    </row>
    <row r="627" spans="1:28" x14ac:dyDescent="0.2">
      <c r="A627" s="28">
        <f t="shared" si="96"/>
        <v>9999</v>
      </c>
      <c r="B627" s="96">
        <v>619</v>
      </c>
      <c r="C627" s="97"/>
      <c r="D627" s="62"/>
      <c r="E627" s="61"/>
      <c r="F627" s="62"/>
      <c r="G627" s="62"/>
      <c r="H627" s="62"/>
      <c r="I627" s="62"/>
      <c r="J627" s="62"/>
      <c r="K627" s="98"/>
      <c r="L627" s="50"/>
      <c r="M627" s="99" t="str">
        <f t="shared" si="97"/>
        <v/>
      </c>
      <c r="N627" s="50"/>
      <c r="O627" s="99" t="str">
        <f t="shared" si="98"/>
        <v/>
      </c>
      <c r="P627" s="99" t="str">
        <f t="shared" si="99"/>
        <v/>
      </c>
      <c r="Q627" s="100" t="str">
        <f t="shared" si="92"/>
        <v/>
      </c>
      <c r="R627" s="101"/>
      <c r="S627" s="101"/>
      <c r="T627" s="101"/>
      <c r="U627" s="101"/>
      <c r="V627" s="102">
        <f t="shared" si="100"/>
        <v>0</v>
      </c>
      <c r="W627" s="103">
        <f t="shared" si="93"/>
        <v>0</v>
      </c>
      <c r="X627" s="20"/>
      <c r="Y627" s="26">
        <v>619</v>
      </c>
      <c r="Z627" s="27">
        <f t="shared" si="95"/>
        <v>9999</v>
      </c>
      <c r="AA627" s="27">
        <f t="shared" si="94"/>
        <v>9999</v>
      </c>
      <c r="AB627" s="21"/>
    </row>
    <row r="628" spans="1:28" x14ac:dyDescent="0.2">
      <c r="A628" s="28">
        <f t="shared" si="96"/>
        <v>9999</v>
      </c>
      <c r="B628" s="96">
        <v>620</v>
      </c>
      <c r="C628" s="97"/>
      <c r="D628" s="62"/>
      <c r="E628" s="61"/>
      <c r="F628" s="62"/>
      <c r="G628" s="62"/>
      <c r="H628" s="62"/>
      <c r="I628" s="62"/>
      <c r="J628" s="62"/>
      <c r="K628" s="98"/>
      <c r="L628" s="50"/>
      <c r="M628" s="99" t="str">
        <f t="shared" si="97"/>
        <v/>
      </c>
      <c r="N628" s="50"/>
      <c r="O628" s="99" t="str">
        <f t="shared" si="98"/>
        <v/>
      </c>
      <c r="P628" s="99" t="str">
        <f t="shared" si="99"/>
        <v/>
      </c>
      <c r="Q628" s="100" t="str">
        <f t="shared" si="92"/>
        <v/>
      </c>
      <c r="R628" s="101"/>
      <c r="S628" s="101"/>
      <c r="T628" s="101"/>
      <c r="U628" s="101"/>
      <c r="V628" s="102">
        <f t="shared" si="100"/>
        <v>0</v>
      </c>
      <c r="W628" s="103">
        <f t="shared" si="93"/>
        <v>0</v>
      </c>
      <c r="X628" s="20"/>
      <c r="Y628" s="26">
        <v>620</v>
      </c>
      <c r="Z628" s="27">
        <f t="shared" si="95"/>
        <v>9999</v>
      </c>
      <c r="AA628" s="27">
        <f t="shared" si="94"/>
        <v>9999</v>
      </c>
      <c r="AB628" s="21"/>
    </row>
    <row r="629" spans="1:28" x14ac:dyDescent="0.2">
      <c r="A629" s="28">
        <f t="shared" si="96"/>
        <v>9999</v>
      </c>
      <c r="B629" s="96">
        <v>621</v>
      </c>
      <c r="C629" s="97"/>
      <c r="D629" s="62"/>
      <c r="E629" s="61"/>
      <c r="F629" s="62"/>
      <c r="G629" s="62"/>
      <c r="H629" s="62"/>
      <c r="I629" s="62"/>
      <c r="J629" s="62"/>
      <c r="K629" s="98"/>
      <c r="L629" s="50"/>
      <c r="M629" s="99" t="str">
        <f t="shared" si="97"/>
        <v/>
      </c>
      <c r="N629" s="50"/>
      <c r="O629" s="99" t="str">
        <f t="shared" si="98"/>
        <v/>
      </c>
      <c r="P629" s="99" t="str">
        <f t="shared" si="99"/>
        <v/>
      </c>
      <c r="Q629" s="100" t="str">
        <f t="shared" si="92"/>
        <v/>
      </c>
      <c r="R629" s="101"/>
      <c r="S629" s="101"/>
      <c r="T629" s="101"/>
      <c r="U629" s="101"/>
      <c r="V629" s="102">
        <f t="shared" si="100"/>
        <v>0</v>
      </c>
      <c r="W629" s="103">
        <f t="shared" si="93"/>
        <v>0</v>
      </c>
      <c r="X629" s="20"/>
      <c r="Y629" s="26">
        <v>621</v>
      </c>
      <c r="Z629" s="27">
        <f t="shared" si="95"/>
        <v>9999</v>
      </c>
      <c r="AA629" s="27">
        <f t="shared" si="94"/>
        <v>9999</v>
      </c>
      <c r="AB629" s="21"/>
    </row>
    <row r="630" spans="1:28" x14ac:dyDescent="0.2">
      <c r="A630" s="28">
        <f t="shared" si="96"/>
        <v>9999</v>
      </c>
      <c r="B630" s="96">
        <v>622</v>
      </c>
      <c r="C630" s="97"/>
      <c r="D630" s="62"/>
      <c r="E630" s="61"/>
      <c r="F630" s="62"/>
      <c r="G630" s="62"/>
      <c r="H630" s="62"/>
      <c r="I630" s="62"/>
      <c r="J630" s="62"/>
      <c r="K630" s="98"/>
      <c r="L630" s="50"/>
      <c r="M630" s="99" t="str">
        <f t="shared" si="97"/>
        <v/>
      </c>
      <c r="N630" s="50"/>
      <c r="O630" s="99" t="str">
        <f t="shared" si="98"/>
        <v/>
      </c>
      <c r="P630" s="99" t="str">
        <f t="shared" si="99"/>
        <v/>
      </c>
      <c r="Q630" s="100" t="str">
        <f t="shared" si="92"/>
        <v/>
      </c>
      <c r="R630" s="101"/>
      <c r="S630" s="101"/>
      <c r="T630" s="101"/>
      <c r="U630" s="101"/>
      <c r="V630" s="102">
        <f t="shared" si="100"/>
        <v>0</v>
      </c>
      <c r="W630" s="103">
        <f t="shared" si="93"/>
        <v>0</v>
      </c>
      <c r="X630" s="20"/>
      <c r="Y630" s="26">
        <v>622</v>
      </c>
      <c r="Z630" s="27">
        <f t="shared" si="95"/>
        <v>9999</v>
      </c>
      <c r="AA630" s="27">
        <f t="shared" si="94"/>
        <v>9999</v>
      </c>
      <c r="AB630" s="21"/>
    </row>
    <row r="631" spans="1:28" x14ac:dyDescent="0.2">
      <c r="A631" s="28">
        <f t="shared" si="96"/>
        <v>9999</v>
      </c>
      <c r="B631" s="96">
        <v>623</v>
      </c>
      <c r="C631" s="97"/>
      <c r="D631" s="62"/>
      <c r="E631" s="61"/>
      <c r="F631" s="62"/>
      <c r="G631" s="62"/>
      <c r="H631" s="62"/>
      <c r="I631" s="62"/>
      <c r="J631" s="62"/>
      <c r="K631" s="98"/>
      <c r="L631" s="50"/>
      <c r="M631" s="99" t="str">
        <f t="shared" si="97"/>
        <v/>
      </c>
      <c r="N631" s="50"/>
      <c r="O631" s="99" t="str">
        <f t="shared" si="98"/>
        <v/>
      </c>
      <c r="P631" s="99" t="str">
        <f t="shared" si="99"/>
        <v/>
      </c>
      <c r="Q631" s="100" t="str">
        <f t="shared" si="92"/>
        <v/>
      </c>
      <c r="R631" s="101"/>
      <c r="S631" s="101"/>
      <c r="T631" s="101"/>
      <c r="U631" s="101"/>
      <c r="V631" s="102">
        <f t="shared" si="100"/>
        <v>0</v>
      </c>
      <c r="W631" s="103">
        <f t="shared" si="93"/>
        <v>0</v>
      </c>
      <c r="X631" s="20"/>
      <c r="Y631" s="26">
        <v>623</v>
      </c>
      <c r="Z631" s="27">
        <f t="shared" si="95"/>
        <v>9999</v>
      </c>
      <c r="AA631" s="27">
        <f t="shared" si="94"/>
        <v>9999</v>
      </c>
      <c r="AB631" s="21"/>
    </row>
    <row r="632" spans="1:28" x14ac:dyDescent="0.2">
      <c r="A632" s="28">
        <f t="shared" si="96"/>
        <v>9999</v>
      </c>
      <c r="B632" s="96">
        <v>624</v>
      </c>
      <c r="C632" s="97"/>
      <c r="D632" s="62"/>
      <c r="E632" s="61"/>
      <c r="F632" s="62"/>
      <c r="G632" s="62"/>
      <c r="H632" s="62"/>
      <c r="I632" s="62"/>
      <c r="J632" s="62"/>
      <c r="K632" s="98"/>
      <c r="L632" s="50"/>
      <c r="M632" s="99" t="str">
        <f t="shared" si="97"/>
        <v/>
      </c>
      <c r="N632" s="50"/>
      <c r="O632" s="99" t="str">
        <f t="shared" si="98"/>
        <v/>
      </c>
      <c r="P632" s="99" t="str">
        <f t="shared" si="99"/>
        <v/>
      </c>
      <c r="Q632" s="100" t="str">
        <f t="shared" si="92"/>
        <v/>
      </c>
      <c r="R632" s="101"/>
      <c r="S632" s="101"/>
      <c r="T632" s="101"/>
      <c r="U632" s="101"/>
      <c r="V632" s="102">
        <f t="shared" si="100"/>
        <v>0</v>
      </c>
      <c r="W632" s="103">
        <f t="shared" si="93"/>
        <v>0</v>
      </c>
      <c r="X632" s="20"/>
      <c r="Y632" s="26">
        <v>624</v>
      </c>
      <c r="Z632" s="27">
        <f t="shared" si="95"/>
        <v>9999</v>
      </c>
      <c r="AA632" s="27">
        <f t="shared" si="94"/>
        <v>9999</v>
      </c>
      <c r="AB632" s="21"/>
    </row>
    <row r="633" spans="1:28" x14ac:dyDescent="0.2">
      <c r="A633" s="28">
        <f t="shared" si="96"/>
        <v>9999</v>
      </c>
      <c r="B633" s="96">
        <v>625</v>
      </c>
      <c r="C633" s="97"/>
      <c r="D633" s="62"/>
      <c r="E633" s="61"/>
      <c r="F633" s="62"/>
      <c r="G633" s="62"/>
      <c r="H633" s="62"/>
      <c r="I633" s="62"/>
      <c r="J633" s="62"/>
      <c r="K633" s="98"/>
      <c r="L633" s="50"/>
      <c r="M633" s="99" t="str">
        <f t="shared" si="97"/>
        <v/>
      </c>
      <c r="N633" s="50"/>
      <c r="O633" s="99" t="str">
        <f t="shared" si="98"/>
        <v/>
      </c>
      <c r="P633" s="99" t="str">
        <f t="shared" si="99"/>
        <v/>
      </c>
      <c r="Q633" s="100" t="str">
        <f t="shared" si="92"/>
        <v/>
      </c>
      <c r="R633" s="101"/>
      <c r="S633" s="101"/>
      <c r="T633" s="101"/>
      <c r="U633" s="101"/>
      <c r="V633" s="102">
        <f t="shared" si="100"/>
        <v>0</v>
      </c>
      <c r="W633" s="103">
        <f t="shared" si="93"/>
        <v>0</v>
      </c>
      <c r="X633" s="20"/>
      <c r="Y633" s="26">
        <v>625</v>
      </c>
      <c r="Z633" s="27">
        <f t="shared" si="95"/>
        <v>9999</v>
      </c>
      <c r="AA633" s="27">
        <f t="shared" si="94"/>
        <v>9999</v>
      </c>
      <c r="AB633" s="21"/>
    </row>
    <row r="634" spans="1:28" x14ac:dyDescent="0.2">
      <c r="A634" s="28">
        <f t="shared" si="96"/>
        <v>9999</v>
      </c>
      <c r="B634" s="96">
        <v>626</v>
      </c>
      <c r="C634" s="97"/>
      <c r="D634" s="62"/>
      <c r="E634" s="61"/>
      <c r="F634" s="62"/>
      <c r="G634" s="62"/>
      <c r="H634" s="62"/>
      <c r="I634" s="62"/>
      <c r="J634" s="62"/>
      <c r="K634" s="98"/>
      <c r="L634" s="50"/>
      <c r="M634" s="99" t="str">
        <f t="shared" si="97"/>
        <v/>
      </c>
      <c r="N634" s="50"/>
      <c r="O634" s="99" t="str">
        <f t="shared" si="98"/>
        <v/>
      </c>
      <c r="P634" s="99" t="str">
        <f t="shared" si="99"/>
        <v/>
      </c>
      <c r="Q634" s="100" t="str">
        <f t="shared" si="92"/>
        <v/>
      </c>
      <c r="R634" s="101"/>
      <c r="S634" s="101"/>
      <c r="T634" s="101"/>
      <c r="U634" s="101"/>
      <c r="V634" s="102">
        <f t="shared" si="100"/>
        <v>0</v>
      </c>
      <c r="W634" s="103">
        <f t="shared" si="93"/>
        <v>0</v>
      </c>
      <c r="X634" s="20"/>
      <c r="Y634" s="26">
        <v>626</v>
      </c>
      <c r="Z634" s="27">
        <f t="shared" si="95"/>
        <v>9999</v>
      </c>
      <c r="AA634" s="27">
        <f t="shared" si="94"/>
        <v>9999</v>
      </c>
      <c r="AB634" s="21"/>
    </row>
    <row r="635" spans="1:28" x14ac:dyDescent="0.2">
      <c r="A635" s="28">
        <f t="shared" si="96"/>
        <v>9999</v>
      </c>
      <c r="B635" s="96">
        <v>627</v>
      </c>
      <c r="C635" s="97"/>
      <c r="D635" s="62"/>
      <c r="E635" s="61"/>
      <c r="F635" s="62"/>
      <c r="G635" s="62"/>
      <c r="H635" s="62"/>
      <c r="I635" s="62"/>
      <c r="J635" s="62"/>
      <c r="K635" s="98"/>
      <c r="L635" s="50"/>
      <c r="M635" s="99" t="str">
        <f t="shared" si="97"/>
        <v/>
      </c>
      <c r="N635" s="50"/>
      <c r="O635" s="99" t="str">
        <f t="shared" si="98"/>
        <v/>
      </c>
      <c r="P635" s="99" t="str">
        <f t="shared" si="99"/>
        <v/>
      </c>
      <c r="Q635" s="100" t="str">
        <f t="shared" si="92"/>
        <v/>
      </c>
      <c r="R635" s="101"/>
      <c r="S635" s="101"/>
      <c r="T635" s="101"/>
      <c r="U635" s="101"/>
      <c r="V635" s="102">
        <f t="shared" si="100"/>
        <v>0</v>
      </c>
      <c r="W635" s="103">
        <f t="shared" si="93"/>
        <v>0</v>
      </c>
      <c r="X635" s="20"/>
      <c r="Y635" s="26">
        <v>627</v>
      </c>
      <c r="Z635" s="27">
        <f t="shared" si="95"/>
        <v>9999</v>
      </c>
      <c r="AA635" s="27">
        <f t="shared" si="94"/>
        <v>9999</v>
      </c>
      <c r="AB635" s="21"/>
    </row>
    <row r="636" spans="1:28" x14ac:dyDescent="0.2">
      <c r="A636" s="28">
        <f t="shared" si="96"/>
        <v>9999</v>
      </c>
      <c r="B636" s="96">
        <v>628</v>
      </c>
      <c r="C636" s="97"/>
      <c r="D636" s="62"/>
      <c r="E636" s="61"/>
      <c r="F636" s="62"/>
      <c r="G636" s="62"/>
      <c r="H636" s="62"/>
      <c r="I636" s="62"/>
      <c r="J636" s="62"/>
      <c r="K636" s="98"/>
      <c r="L636" s="50"/>
      <c r="M636" s="99" t="str">
        <f t="shared" si="97"/>
        <v/>
      </c>
      <c r="N636" s="50"/>
      <c r="O636" s="99" t="str">
        <f t="shared" si="98"/>
        <v/>
      </c>
      <c r="P636" s="99" t="str">
        <f t="shared" si="99"/>
        <v/>
      </c>
      <c r="Q636" s="100" t="str">
        <f t="shared" si="92"/>
        <v/>
      </c>
      <c r="R636" s="101"/>
      <c r="S636" s="101"/>
      <c r="T636" s="101"/>
      <c r="U636" s="101"/>
      <c r="V636" s="102">
        <f t="shared" si="100"/>
        <v>0</v>
      </c>
      <c r="W636" s="103">
        <f t="shared" si="93"/>
        <v>0</v>
      </c>
      <c r="X636" s="20"/>
      <c r="Y636" s="26">
        <v>628</v>
      </c>
      <c r="Z636" s="27">
        <f t="shared" si="95"/>
        <v>9999</v>
      </c>
      <c r="AA636" s="27">
        <f t="shared" si="94"/>
        <v>9999</v>
      </c>
      <c r="AB636" s="21"/>
    </row>
    <row r="637" spans="1:28" x14ac:dyDescent="0.2">
      <c r="A637" s="28">
        <f t="shared" si="96"/>
        <v>9999</v>
      </c>
      <c r="B637" s="96">
        <v>629</v>
      </c>
      <c r="C637" s="97"/>
      <c r="D637" s="62"/>
      <c r="E637" s="61"/>
      <c r="F637" s="62"/>
      <c r="G637" s="62"/>
      <c r="H637" s="62"/>
      <c r="I637" s="62"/>
      <c r="J637" s="62"/>
      <c r="K637" s="98"/>
      <c r="L637" s="50"/>
      <c r="M637" s="99" t="str">
        <f t="shared" si="97"/>
        <v/>
      </c>
      <c r="N637" s="50"/>
      <c r="O637" s="99" t="str">
        <f t="shared" si="98"/>
        <v/>
      </c>
      <c r="P637" s="99" t="str">
        <f t="shared" si="99"/>
        <v/>
      </c>
      <c r="Q637" s="100" t="str">
        <f t="shared" si="92"/>
        <v/>
      </c>
      <c r="R637" s="101"/>
      <c r="S637" s="101"/>
      <c r="T637" s="101"/>
      <c r="U637" s="101"/>
      <c r="V637" s="102">
        <f t="shared" si="100"/>
        <v>0</v>
      </c>
      <c r="W637" s="103">
        <f t="shared" si="93"/>
        <v>0</v>
      </c>
      <c r="X637" s="20"/>
      <c r="Y637" s="26">
        <v>629</v>
      </c>
      <c r="Z637" s="27">
        <f t="shared" si="95"/>
        <v>9999</v>
      </c>
      <c r="AA637" s="27">
        <f t="shared" si="94"/>
        <v>9999</v>
      </c>
      <c r="AB637" s="21"/>
    </row>
    <row r="638" spans="1:28" x14ac:dyDescent="0.2">
      <c r="A638" s="28">
        <f t="shared" si="96"/>
        <v>9999</v>
      </c>
      <c r="B638" s="96">
        <v>630</v>
      </c>
      <c r="C638" s="97"/>
      <c r="D638" s="62"/>
      <c r="E638" s="61"/>
      <c r="F638" s="62"/>
      <c r="G638" s="62"/>
      <c r="H638" s="62"/>
      <c r="I638" s="62"/>
      <c r="J638" s="62"/>
      <c r="K638" s="98"/>
      <c r="L638" s="50"/>
      <c r="M638" s="99" t="str">
        <f t="shared" si="97"/>
        <v/>
      </c>
      <c r="N638" s="50"/>
      <c r="O638" s="99" t="str">
        <f t="shared" si="98"/>
        <v/>
      </c>
      <c r="P638" s="99" t="str">
        <f t="shared" si="99"/>
        <v/>
      </c>
      <c r="Q638" s="100" t="str">
        <f t="shared" si="92"/>
        <v/>
      </c>
      <c r="R638" s="101"/>
      <c r="S638" s="101"/>
      <c r="T638" s="101"/>
      <c r="U638" s="101"/>
      <c r="V638" s="102">
        <f t="shared" si="100"/>
        <v>0</v>
      </c>
      <c r="W638" s="103">
        <f t="shared" si="93"/>
        <v>0</v>
      </c>
      <c r="X638" s="20"/>
      <c r="Y638" s="26">
        <v>630</v>
      </c>
      <c r="Z638" s="27">
        <f t="shared" si="95"/>
        <v>9999</v>
      </c>
      <c r="AA638" s="27">
        <f t="shared" si="94"/>
        <v>9999</v>
      </c>
      <c r="AB638" s="21"/>
    </row>
    <row r="639" spans="1:28" x14ac:dyDescent="0.2">
      <c r="A639" s="28">
        <f t="shared" si="96"/>
        <v>9999</v>
      </c>
      <c r="B639" s="96">
        <v>631</v>
      </c>
      <c r="C639" s="97"/>
      <c r="D639" s="62"/>
      <c r="E639" s="61"/>
      <c r="F639" s="62"/>
      <c r="G639" s="62"/>
      <c r="H639" s="62"/>
      <c r="I639" s="62"/>
      <c r="J639" s="62"/>
      <c r="K639" s="98"/>
      <c r="L639" s="50"/>
      <c r="M639" s="99" t="str">
        <f t="shared" si="97"/>
        <v/>
      </c>
      <c r="N639" s="50"/>
      <c r="O639" s="99" t="str">
        <f t="shared" si="98"/>
        <v/>
      </c>
      <c r="P639" s="99" t="str">
        <f t="shared" si="99"/>
        <v/>
      </c>
      <c r="Q639" s="100" t="str">
        <f t="shared" si="92"/>
        <v/>
      </c>
      <c r="R639" s="101"/>
      <c r="S639" s="101"/>
      <c r="T639" s="101"/>
      <c r="U639" s="101"/>
      <c r="V639" s="102">
        <f t="shared" si="100"/>
        <v>0</v>
      </c>
      <c r="W639" s="103">
        <f t="shared" si="93"/>
        <v>0</v>
      </c>
      <c r="X639" s="20"/>
      <c r="Y639" s="26">
        <v>631</v>
      </c>
      <c r="Z639" s="27">
        <f t="shared" si="95"/>
        <v>9999</v>
      </c>
      <c r="AA639" s="27">
        <f t="shared" si="94"/>
        <v>9999</v>
      </c>
      <c r="AB639" s="21"/>
    </row>
    <row r="640" spans="1:28" x14ac:dyDescent="0.2">
      <c r="A640" s="28">
        <f t="shared" si="96"/>
        <v>9999</v>
      </c>
      <c r="B640" s="96">
        <v>632</v>
      </c>
      <c r="C640" s="97"/>
      <c r="D640" s="62"/>
      <c r="E640" s="61"/>
      <c r="F640" s="62"/>
      <c r="G640" s="62"/>
      <c r="H640" s="62"/>
      <c r="I640" s="62"/>
      <c r="J640" s="62"/>
      <c r="K640" s="98"/>
      <c r="L640" s="50"/>
      <c r="M640" s="99" t="str">
        <f t="shared" si="97"/>
        <v/>
      </c>
      <c r="N640" s="50"/>
      <c r="O640" s="99" t="str">
        <f t="shared" si="98"/>
        <v/>
      </c>
      <c r="P640" s="99" t="str">
        <f t="shared" si="99"/>
        <v/>
      </c>
      <c r="Q640" s="100" t="str">
        <f t="shared" si="92"/>
        <v/>
      </c>
      <c r="R640" s="101"/>
      <c r="S640" s="101"/>
      <c r="T640" s="101"/>
      <c r="U640" s="101"/>
      <c r="V640" s="102">
        <f t="shared" si="100"/>
        <v>0</v>
      </c>
      <c r="W640" s="103">
        <f t="shared" si="93"/>
        <v>0</v>
      </c>
      <c r="X640" s="20"/>
      <c r="Y640" s="26">
        <v>632</v>
      </c>
      <c r="Z640" s="27">
        <f t="shared" si="95"/>
        <v>9999</v>
      </c>
      <c r="AA640" s="27">
        <f t="shared" si="94"/>
        <v>9999</v>
      </c>
      <c r="AB640" s="21"/>
    </row>
    <row r="641" spans="1:28" x14ac:dyDescent="0.2">
      <c r="A641" s="28">
        <f t="shared" si="96"/>
        <v>9999</v>
      </c>
      <c r="B641" s="96">
        <v>633</v>
      </c>
      <c r="C641" s="97"/>
      <c r="D641" s="62"/>
      <c r="E641" s="61"/>
      <c r="F641" s="62"/>
      <c r="G641" s="62"/>
      <c r="H641" s="62"/>
      <c r="I641" s="62"/>
      <c r="J641" s="62"/>
      <c r="K641" s="98"/>
      <c r="L641" s="50"/>
      <c r="M641" s="99" t="str">
        <f t="shared" si="97"/>
        <v/>
      </c>
      <c r="N641" s="50"/>
      <c r="O641" s="99" t="str">
        <f t="shared" si="98"/>
        <v/>
      </c>
      <c r="P641" s="99" t="str">
        <f t="shared" si="99"/>
        <v/>
      </c>
      <c r="Q641" s="100" t="str">
        <f t="shared" si="92"/>
        <v/>
      </c>
      <c r="R641" s="101"/>
      <c r="S641" s="101"/>
      <c r="T641" s="101"/>
      <c r="U641" s="101"/>
      <c r="V641" s="102">
        <f t="shared" si="100"/>
        <v>0</v>
      </c>
      <c r="W641" s="103">
        <f t="shared" si="93"/>
        <v>0</v>
      </c>
      <c r="X641" s="20"/>
      <c r="Y641" s="26">
        <v>633</v>
      </c>
      <c r="Z641" s="27">
        <f t="shared" si="95"/>
        <v>9999</v>
      </c>
      <c r="AA641" s="27">
        <f t="shared" si="94"/>
        <v>9999</v>
      </c>
      <c r="AB641" s="21"/>
    </row>
    <row r="642" spans="1:28" x14ac:dyDescent="0.2">
      <c r="A642" s="28">
        <f t="shared" si="96"/>
        <v>9999</v>
      </c>
      <c r="B642" s="96">
        <v>634</v>
      </c>
      <c r="C642" s="97"/>
      <c r="D642" s="62"/>
      <c r="E642" s="61"/>
      <c r="F642" s="62"/>
      <c r="G642" s="62"/>
      <c r="H642" s="62"/>
      <c r="I642" s="62"/>
      <c r="J642" s="62"/>
      <c r="K642" s="98"/>
      <c r="L642" s="50"/>
      <c r="M642" s="99" t="str">
        <f t="shared" si="97"/>
        <v/>
      </c>
      <c r="N642" s="50"/>
      <c r="O642" s="99" t="str">
        <f t="shared" si="98"/>
        <v/>
      </c>
      <c r="P642" s="99" t="str">
        <f t="shared" si="99"/>
        <v/>
      </c>
      <c r="Q642" s="100" t="str">
        <f t="shared" si="92"/>
        <v/>
      </c>
      <c r="R642" s="101"/>
      <c r="S642" s="101"/>
      <c r="T642" s="101"/>
      <c r="U642" s="101"/>
      <c r="V642" s="102">
        <f t="shared" si="100"/>
        <v>0</v>
      </c>
      <c r="W642" s="103">
        <f t="shared" si="93"/>
        <v>0</v>
      </c>
      <c r="X642" s="20"/>
      <c r="Y642" s="26">
        <v>634</v>
      </c>
      <c r="Z642" s="27">
        <f t="shared" si="95"/>
        <v>9999</v>
      </c>
      <c r="AA642" s="27">
        <f t="shared" si="94"/>
        <v>9999</v>
      </c>
      <c r="AB642" s="21"/>
    </row>
    <row r="643" spans="1:28" x14ac:dyDescent="0.2">
      <c r="A643" s="28">
        <f t="shared" si="96"/>
        <v>9999</v>
      </c>
      <c r="B643" s="96">
        <v>635</v>
      </c>
      <c r="C643" s="97"/>
      <c r="D643" s="62"/>
      <c r="E643" s="61"/>
      <c r="F643" s="62"/>
      <c r="G643" s="62"/>
      <c r="H643" s="62"/>
      <c r="I643" s="62"/>
      <c r="J643" s="62"/>
      <c r="K643" s="98"/>
      <c r="L643" s="50"/>
      <c r="M643" s="99" t="str">
        <f t="shared" si="97"/>
        <v/>
      </c>
      <c r="N643" s="50"/>
      <c r="O643" s="99" t="str">
        <f t="shared" si="98"/>
        <v/>
      </c>
      <c r="P643" s="99" t="str">
        <f t="shared" si="99"/>
        <v/>
      </c>
      <c r="Q643" s="100" t="str">
        <f t="shared" si="92"/>
        <v/>
      </c>
      <c r="R643" s="101"/>
      <c r="S643" s="101"/>
      <c r="T643" s="101"/>
      <c r="U643" s="101"/>
      <c r="V643" s="102">
        <f t="shared" si="100"/>
        <v>0</v>
      </c>
      <c r="W643" s="103">
        <f t="shared" si="93"/>
        <v>0</v>
      </c>
      <c r="X643" s="20"/>
      <c r="Y643" s="26">
        <v>635</v>
      </c>
      <c r="Z643" s="27">
        <f t="shared" si="95"/>
        <v>9999</v>
      </c>
      <c r="AA643" s="27">
        <f t="shared" si="94"/>
        <v>9999</v>
      </c>
      <c r="AB643" s="21"/>
    </row>
    <row r="644" spans="1:28" x14ac:dyDescent="0.2">
      <c r="A644" s="28">
        <f t="shared" si="96"/>
        <v>9999</v>
      </c>
      <c r="B644" s="96">
        <v>636</v>
      </c>
      <c r="C644" s="97"/>
      <c r="D644" s="62"/>
      <c r="E644" s="61"/>
      <c r="F644" s="62"/>
      <c r="G644" s="62"/>
      <c r="H644" s="62"/>
      <c r="I644" s="62"/>
      <c r="J644" s="62"/>
      <c r="K644" s="98"/>
      <c r="L644" s="50"/>
      <c r="M644" s="99" t="str">
        <f t="shared" si="97"/>
        <v/>
      </c>
      <c r="N644" s="50"/>
      <c r="O644" s="99" t="str">
        <f t="shared" si="98"/>
        <v/>
      </c>
      <c r="P644" s="99" t="str">
        <f t="shared" si="99"/>
        <v/>
      </c>
      <c r="Q644" s="100" t="str">
        <f t="shared" si="92"/>
        <v/>
      </c>
      <c r="R644" s="101"/>
      <c r="S644" s="101"/>
      <c r="T644" s="101"/>
      <c r="U644" s="101"/>
      <c r="V644" s="102">
        <f t="shared" si="100"/>
        <v>0</v>
      </c>
      <c r="W644" s="103">
        <f t="shared" si="93"/>
        <v>0</v>
      </c>
      <c r="X644" s="20"/>
      <c r="Y644" s="26">
        <v>636</v>
      </c>
      <c r="Z644" s="27">
        <f t="shared" si="95"/>
        <v>9999</v>
      </c>
      <c r="AA644" s="27">
        <f t="shared" si="94"/>
        <v>9999</v>
      </c>
      <c r="AB644" s="21"/>
    </row>
    <row r="645" spans="1:28" x14ac:dyDescent="0.2">
      <c r="A645" s="28">
        <f t="shared" si="96"/>
        <v>9999</v>
      </c>
      <c r="B645" s="96">
        <v>637</v>
      </c>
      <c r="C645" s="97"/>
      <c r="D645" s="62"/>
      <c r="E645" s="61"/>
      <c r="F645" s="62"/>
      <c r="G645" s="62"/>
      <c r="H645" s="62"/>
      <c r="I645" s="62"/>
      <c r="J645" s="62"/>
      <c r="K645" s="98"/>
      <c r="L645" s="50"/>
      <c r="M645" s="99" t="str">
        <f t="shared" si="97"/>
        <v/>
      </c>
      <c r="N645" s="50"/>
      <c r="O645" s="99" t="str">
        <f t="shared" si="98"/>
        <v/>
      </c>
      <c r="P645" s="99" t="str">
        <f t="shared" si="99"/>
        <v/>
      </c>
      <c r="Q645" s="100" t="str">
        <f t="shared" si="92"/>
        <v/>
      </c>
      <c r="R645" s="101"/>
      <c r="S645" s="101"/>
      <c r="T645" s="101"/>
      <c r="U645" s="101"/>
      <c r="V645" s="102">
        <f t="shared" si="100"/>
        <v>0</v>
      </c>
      <c r="W645" s="103">
        <f t="shared" si="93"/>
        <v>0</v>
      </c>
      <c r="X645" s="20"/>
      <c r="Y645" s="26">
        <v>637</v>
      </c>
      <c r="Z645" s="27">
        <f t="shared" si="95"/>
        <v>9999</v>
      </c>
      <c r="AA645" s="27">
        <f t="shared" si="94"/>
        <v>9999</v>
      </c>
      <c r="AB645" s="21"/>
    </row>
    <row r="646" spans="1:28" x14ac:dyDescent="0.2">
      <c r="A646" s="28">
        <f t="shared" si="96"/>
        <v>9999</v>
      </c>
      <c r="B646" s="96">
        <v>638</v>
      </c>
      <c r="C646" s="97"/>
      <c r="D646" s="62"/>
      <c r="E646" s="61"/>
      <c r="F646" s="62"/>
      <c r="G646" s="62"/>
      <c r="H646" s="62"/>
      <c r="I646" s="62"/>
      <c r="J646" s="62"/>
      <c r="K646" s="98"/>
      <c r="L646" s="50"/>
      <c r="M646" s="99" t="str">
        <f t="shared" si="97"/>
        <v/>
      </c>
      <c r="N646" s="50"/>
      <c r="O646" s="99" t="str">
        <f t="shared" si="98"/>
        <v/>
      </c>
      <c r="P646" s="99" t="str">
        <f t="shared" si="99"/>
        <v/>
      </c>
      <c r="Q646" s="100" t="str">
        <f t="shared" si="92"/>
        <v/>
      </c>
      <c r="R646" s="101"/>
      <c r="S646" s="101"/>
      <c r="T646" s="101"/>
      <c r="U646" s="101"/>
      <c r="V646" s="102">
        <f t="shared" si="100"/>
        <v>0</v>
      </c>
      <c r="W646" s="103">
        <f t="shared" si="93"/>
        <v>0</v>
      </c>
      <c r="X646" s="20"/>
      <c r="Y646" s="26">
        <v>638</v>
      </c>
      <c r="Z646" s="27">
        <f t="shared" si="95"/>
        <v>9999</v>
      </c>
      <c r="AA646" s="27">
        <f t="shared" si="94"/>
        <v>9999</v>
      </c>
      <c r="AB646" s="21"/>
    </row>
    <row r="647" spans="1:28" x14ac:dyDescent="0.2">
      <c r="A647" s="28">
        <f t="shared" si="96"/>
        <v>9999</v>
      </c>
      <c r="B647" s="96">
        <v>639</v>
      </c>
      <c r="C647" s="97"/>
      <c r="D647" s="62"/>
      <c r="E647" s="61"/>
      <c r="F647" s="62"/>
      <c r="G647" s="62"/>
      <c r="H647" s="62"/>
      <c r="I647" s="62"/>
      <c r="J647" s="62"/>
      <c r="K647" s="98"/>
      <c r="L647" s="50"/>
      <c r="M647" s="99" t="str">
        <f t="shared" si="97"/>
        <v/>
      </c>
      <c r="N647" s="50"/>
      <c r="O647" s="99" t="str">
        <f t="shared" si="98"/>
        <v/>
      </c>
      <c r="P647" s="99" t="str">
        <f t="shared" si="99"/>
        <v/>
      </c>
      <c r="Q647" s="100" t="str">
        <f t="shared" si="92"/>
        <v/>
      </c>
      <c r="R647" s="101"/>
      <c r="S647" s="101"/>
      <c r="T647" s="101"/>
      <c r="U647" s="101"/>
      <c r="V647" s="102">
        <f t="shared" si="100"/>
        <v>0</v>
      </c>
      <c r="W647" s="103">
        <f t="shared" si="93"/>
        <v>0</v>
      </c>
      <c r="X647" s="20"/>
      <c r="Y647" s="26">
        <v>639</v>
      </c>
      <c r="Z647" s="27">
        <f t="shared" si="95"/>
        <v>9999</v>
      </c>
      <c r="AA647" s="27">
        <f t="shared" si="94"/>
        <v>9999</v>
      </c>
      <c r="AB647" s="21"/>
    </row>
    <row r="648" spans="1:28" x14ac:dyDescent="0.2">
      <c r="A648" s="28">
        <f t="shared" si="96"/>
        <v>9999</v>
      </c>
      <c r="B648" s="96">
        <v>640</v>
      </c>
      <c r="C648" s="97"/>
      <c r="D648" s="62"/>
      <c r="E648" s="61"/>
      <c r="F648" s="62"/>
      <c r="G648" s="62"/>
      <c r="H648" s="62"/>
      <c r="I648" s="62"/>
      <c r="J648" s="62"/>
      <c r="K648" s="98"/>
      <c r="L648" s="50"/>
      <c r="M648" s="99" t="str">
        <f t="shared" si="97"/>
        <v/>
      </c>
      <c r="N648" s="50"/>
      <c r="O648" s="99" t="str">
        <f t="shared" si="98"/>
        <v/>
      </c>
      <c r="P648" s="99" t="str">
        <f t="shared" si="99"/>
        <v/>
      </c>
      <c r="Q648" s="100" t="str">
        <f t="shared" si="92"/>
        <v/>
      </c>
      <c r="R648" s="101"/>
      <c r="S648" s="101"/>
      <c r="T648" s="101"/>
      <c r="U648" s="101"/>
      <c r="V648" s="102">
        <f t="shared" si="100"/>
        <v>0</v>
      </c>
      <c r="W648" s="103">
        <f t="shared" si="93"/>
        <v>0</v>
      </c>
      <c r="X648" s="20"/>
      <c r="Y648" s="26">
        <v>640</v>
      </c>
      <c r="Z648" s="27">
        <f t="shared" si="95"/>
        <v>9999</v>
      </c>
      <c r="AA648" s="27">
        <f t="shared" si="94"/>
        <v>9999</v>
      </c>
      <c r="AB648" s="21"/>
    </row>
    <row r="649" spans="1:28" x14ac:dyDescent="0.2">
      <c r="A649" s="28">
        <f t="shared" si="96"/>
        <v>9999</v>
      </c>
      <c r="B649" s="96">
        <v>641</v>
      </c>
      <c r="C649" s="97"/>
      <c r="D649" s="62"/>
      <c r="E649" s="61"/>
      <c r="F649" s="62"/>
      <c r="G649" s="62"/>
      <c r="H649" s="62"/>
      <c r="I649" s="62"/>
      <c r="J649" s="62"/>
      <c r="K649" s="98"/>
      <c r="L649" s="50"/>
      <c r="M649" s="99" t="str">
        <f t="shared" si="97"/>
        <v/>
      </c>
      <c r="N649" s="50"/>
      <c r="O649" s="99" t="str">
        <f t="shared" si="98"/>
        <v/>
      </c>
      <c r="P649" s="99" t="str">
        <f t="shared" si="99"/>
        <v/>
      </c>
      <c r="Q649" s="100" t="str">
        <f t="shared" ref="Q649:Q709" si="101">IF(L649="","",IF(ISERROR(P649/L649),0,P649/L649))</f>
        <v/>
      </c>
      <c r="R649" s="101"/>
      <c r="S649" s="101"/>
      <c r="T649" s="101"/>
      <c r="U649" s="101"/>
      <c r="V649" s="102">
        <f t="shared" si="100"/>
        <v>0</v>
      </c>
      <c r="W649" s="103">
        <f t="shared" si="93"/>
        <v>0</v>
      </c>
      <c r="X649" s="20"/>
      <c r="Y649" s="26">
        <v>641</v>
      </c>
      <c r="Z649" s="27">
        <f t="shared" si="95"/>
        <v>9999</v>
      </c>
      <c r="AA649" s="27">
        <f t="shared" si="94"/>
        <v>9999</v>
      </c>
      <c r="AB649" s="21"/>
    </row>
    <row r="650" spans="1:28" x14ac:dyDescent="0.2">
      <c r="A650" s="28">
        <f t="shared" si="96"/>
        <v>9999</v>
      </c>
      <c r="B650" s="96">
        <v>642</v>
      </c>
      <c r="C650" s="97"/>
      <c r="D650" s="62"/>
      <c r="E650" s="61"/>
      <c r="F650" s="62"/>
      <c r="G650" s="62"/>
      <c r="H650" s="62"/>
      <c r="I650" s="62"/>
      <c r="J650" s="62"/>
      <c r="K650" s="98"/>
      <c r="L650" s="50"/>
      <c r="M650" s="99" t="str">
        <f t="shared" si="97"/>
        <v/>
      </c>
      <c r="N650" s="50"/>
      <c r="O650" s="99" t="str">
        <f t="shared" si="98"/>
        <v/>
      </c>
      <c r="P650" s="99" t="str">
        <f t="shared" si="99"/>
        <v/>
      </c>
      <c r="Q650" s="100" t="str">
        <f t="shared" si="101"/>
        <v/>
      </c>
      <c r="R650" s="101"/>
      <c r="S650" s="101"/>
      <c r="T650" s="101"/>
      <c r="U650" s="101"/>
      <c r="V650" s="102">
        <f t="shared" si="100"/>
        <v>0</v>
      </c>
      <c r="W650" s="103">
        <f t="shared" ref="W650:W709" si="102">IF(ISNUMBER(L650),V650*L650,0)</f>
        <v>0</v>
      </c>
      <c r="X650" s="20"/>
      <c r="Y650" s="26">
        <v>642</v>
      </c>
      <c r="Z650" s="27">
        <f t="shared" si="95"/>
        <v>9999</v>
      </c>
      <c r="AA650" s="27">
        <f t="shared" ref="AA650:AA709" si="103">SMALL($Z$9:$Z$709,Y650)</f>
        <v>9999</v>
      </c>
      <c r="AB650" s="21"/>
    </row>
    <row r="651" spans="1:28" x14ac:dyDescent="0.2">
      <c r="A651" s="28">
        <f t="shared" si="96"/>
        <v>9999</v>
      </c>
      <c r="B651" s="96">
        <v>643</v>
      </c>
      <c r="C651" s="97"/>
      <c r="D651" s="62"/>
      <c r="E651" s="61"/>
      <c r="F651" s="62"/>
      <c r="G651" s="62"/>
      <c r="H651" s="62"/>
      <c r="I651" s="62"/>
      <c r="J651" s="62"/>
      <c r="K651" s="98"/>
      <c r="L651" s="50"/>
      <c r="M651" s="99" t="str">
        <f t="shared" si="97"/>
        <v/>
      </c>
      <c r="N651" s="50"/>
      <c r="O651" s="99" t="str">
        <f t="shared" si="98"/>
        <v/>
      </c>
      <c r="P651" s="99" t="str">
        <f t="shared" si="99"/>
        <v/>
      </c>
      <c r="Q651" s="100" t="str">
        <f t="shared" si="101"/>
        <v/>
      </c>
      <c r="R651" s="101"/>
      <c r="S651" s="101"/>
      <c r="T651" s="101"/>
      <c r="U651" s="101"/>
      <c r="V651" s="102">
        <f t="shared" si="100"/>
        <v>0</v>
      </c>
      <c r="W651" s="103">
        <f t="shared" si="102"/>
        <v>0</v>
      </c>
      <c r="X651" s="20"/>
      <c r="Y651" s="26">
        <v>643</v>
      </c>
      <c r="Z651" s="27">
        <f t="shared" si="95"/>
        <v>9999</v>
      </c>
      <c r="AA651" s="27">
        <f t="shared" si="103"/>
        <v>9999</v>
      </c>
      <c r="AB651" s="21"/>
    </row>
    <row r="652" spans="1:28" x14ac:dyDescent="0.2">
      <c r="A652" s="28">
        <f t="shared" si="96"/>
        <v>9999</v>
      </c>
      <c r="B652" s="96">
        <v>644</v>
      </c>
      <c r="C652" s="97"/>
      <c r="D652" s="62"/>
      <c r="E652" s="61"/>
      <c r="F652" s="62"/>
      <c r="G652" s="62"/>
      <c r="H652" s="62"/>
      <c r="I652" s="62"/>
      <c r="J652" s="62"/>
      <c r="K652" s="98"/>
      <c r="L652" s="50"/>
      <c r="M652" s="99" t="str">
        <f t="shared" si="97"/>
        <v/>
      </c>
      <c r="N652" s="50"/>
      <c r="O652" s="99" t="str">
        <f t="shared" si="98"/>
        <v/>
      </c>
      <c r="P652" s="99" t="str">
        <f t="shared" si="99"/>
        <v/>
      </c>
      <c r="Q652" s="100" t="str">
        <f t="shared" si="101"/>
        <v/>
      </c>
      <c r="R652" s="101"/>
      <c r="S652" s="101"/>
      <c r="T652" s="101"/>
      <c r="U652" s="101"/>
      <c r="V652" s="102">
        <f t="shared" si="100"/>
        <v>0</v>
      </c>
      <c r="W652" s="103">
        <f t="shared" si="102"/>
        <v>0</v>
      </c>
      <c r="X652" s="20"/>
      <c r="Y652" s="26">
        <v>644</v>
      </c>
      <c r="Z652" s="27">
        <f t="shared" si="95"/>
        <v>9999</v>
      </c>
      <c r="AA652" s="27">
        <f t="shared" si="103"/>
        <v>9999</v>
      </c>
      <c r="AB652" s="21"/>
    </row>
    <row r="653" spans="1:28" x14ac:dyDescent="0.2">
      <c r="A653" s="28">
        <f t="shared" si="96"/>
        <v>9999</v>
      </c>
      <c r="B653" s="96">
        <v>645</v>
      </c>
      <c r="C653" s="97"/>
      <c r="D653" s="62"/>
      <c r="E653" s="61"/>
      <c r="F653" s="62"/>
      <c r="G653" s="62"/>
      <c r="H653" s="62"/>
      <c r="I653" s="62"/>
      <c r="J653" s="62"/>
      <c r="K653" s="98"/>
      <c r="L653" s="50"/>
      <c r="M653" s="99" t="str">
        <f t="shared" si="97"/>
        <v/>
      </c>
      <c r="N653" s="50"/>
      <c r="O653" s="99" t="str">
        <f t="shared" si="98"/>
        <v/>
      </c>
      <c r="P653" s="99" t="str">
        <f t="shared" si="99"/>
        <v/>
      </c>
      <c r="Q653" s="100" t="str">
        <f t="shared" si="101"/>
        <v/>
      </c>
      <c r="R653" s="101"/>
      <c r="S653" s="101"/>
      <c r="T653" s="101"/>
      <c r="U653" s="101"/>
      <c r="V653" s="102">
        <f t="shared" si="100"/>
        <v>0</v>
      </c>
      <c r="W653" s="103">
        <f t="shared" si="102"/>
        <v>0</v>
      </c>
      <c r="X653" s="20"/>
      <c r="Y653" s="26">
        <v>645</v>
      </c>
      <c r="Z653" s="27">
        <f t="shared" si="95"/>
        <v>9999</v>
      </c>
      <c r="AA653" s="27">
        <f t="shared" si="103"/>
        <v>9999</v>
      </c>
      <c r="AB653" s="21"/>
    </row>
    <row r="654" spans="1:28" x14ac:dyDescent="0.2">
      <c r="A654" s="28">
        <f t="shared" si="96"/>
        <v>9999</v>
      </c>
      <c r="B654" s="96">
        <v>646</v>
      </c>
      <c r="C654" s="97"/>
      <c r="D654" s="62"/>
      <c r="E654" s="61"/>
      <c r="F654" s="62"/>
      <c r="G654" s="62"/>
      <c r="H654" s="62"/>
      <c r="I654" s="62"/>
      <c r="J654" s="62"/>
      <c r="K654" s="98"/>
      <c r="L654" s="50"/>
      <c r="M654" s="99" t="str">
        <f t="shared" si="97"/>
        <v/>
      </c>
      <c r="N654" s="50"/>
      <c r="O654" s="99" t="str">
        <f t="shared" si="98"/>
        <v/>
      </c>
      <c r="P654" s="99" t="str">
        <f t="shared" si="99"/>
        <v/>
      </c>
      <c r="Q654" s="100" t="str">
        <f t="shared" si="101"/>
        <v/>
      </c>
      <c r="R654" s="101"/>
      <c r="S654" s="101"/>
      <c r="T654" s="101"/>
      <c r="U654" s="101"/>
      <c r="V654" s="102">
        <f t="shared" si="100"/>
        <v>0</v>
      </c>
      <c r="W654" s="103">
        <f t="shared" si="102"/>
        <v>0</v>
      </c>
      <c r="X654" s="20"/>
      <c r="Y654" s="26">
        <v>646</v>
      </c>
      <c r="Z654" s="27">
        <f t="shared" si="95"/>
        <v>9999</v>
      </c>
      <c r="AA654" s="27">
        <f t="shared" si="103"/>
        <v>9999</v>
      </c>
      <c r="AB654" s="21"/>
    </row>
    <row r="655" spans="1:28" x14ac:dyDescent="0.2">
      <c r="A655" s="28">
        <f t="shared" si="96"/>
        <v>9999</v>
      </c>
      <c r="B655" s="96">
        <v>647</v>
      </c>
      <c r="C655" s="97"/>
      <c r="D655" s="62"/>
      <c r="E655" s="61"/>
      <c r="F655" s="62"/>
      <c r="G655" s="62"/>
      <c r="H655" s="62"/>
      <c r="I655" s="62"/>
      <c r="J655" s="62"/>
      <c r="K655" s="98"/>
      <c r="L655" s="50"/>
      <c r="M655" s="99" t="str">
        <f t="shared" si="97"/>
        <v/>
      </c>
      <c r="N655" s="50"/>
      <c r="O655" s="99" t="str">
        <f t="shared" si="98"/>
        <v/>
      </c>
      <c r="P655" s="99" t="str">
        <f t="shared" si="99"/>
        <v/>
      </c>
      <c r="Q655" s="100" t="str">
        <f t="shared" si="101"/>
        <v/>
      </c>
      <c r="R655" s="101"/>
      <c r="S655" s="101"/>
      <c r="T655" s="101"/>
      <c r="U655" s="101"/>
      <c r="V655" s="102">
        <f t="shared" si="100"/>
        <v>0</v>
      </c>
      <c r="W655" s="103">
        <f t="shared" si="102"/>
        <v>0</v>
      </c>
      <c r="X655" s="20"/>
      <c r="Y655" s="26">
        <v>647</v>
      </c>
      <c r="Z655" s="27">
        <f t="shared" si="95"/>
        <v>9999</v>
      </c>
      <c r="AA655" s="27">
        <f t="shared" si="103"/>
        <v>9999</v>
      </c>
      <c r="AB655" s="21"/>
    </row>
    <row r="656" spans="1:28" x14ac:dyDescent="0.2">
      <c r="A656" s="28">
        <f t="shared" si="96"/>
        <v>9999</v>
      </c>
      <c r="B656" s="96">
        <v>648</v>
      </c>
      <c r="C656" s="97"/>
      <c r="D656" s="62"/>
      <c r="E656" s="61"/>
      <c r="F656" s="62"/>
      <c r="G656" s="62"/>
      <c r="H656" s="62"/>
      <c r="I656" s="62"/>
      <c r="J656" s="62"/>
      <c r="K656" s="98"/>
      <c r="L656" s="50"/>
      <c r="M656" s="99" t="str">
        <f t="shared" si="97"/>
        <v/>
      </c>
      <c r="N656" s="50"/>
      <c r="O656" s="99" t="str">
        <f t="shared" si="98"/>
        <v/>
      </c>
      <c r="P656" s="99" t="str">
        <f t="shared" si="99"/>
        <v/>
      </c>
      <c r="Q656" s="100" t="str">
        <f t="shared" si="101"/>
        <v/>
      </c>
      <c r="R656" s="101"/>
      <c r="S656" s="101"/>
      <c r="T656" s="101"/>
      <c r="U656" s="101"/>
      <c r="V656" s="102">
        <f t="shared" si="100"/>
        <v>0</v>
      </c>
      <c r="W656" s="103">
        <f t="shared" si="102"/>
        <v>0</v>
      </c>
      <c r="X656" s="20"/>
      <c r="Y656" s="26">
        <v>648</v>
      </c>
      <c r="Z656" s="27">
        <f t="shared" si="95"/>
        <v>9999</v>
      </c>
      <c r="AA656" s="27">
        <f t="shared" si="103"/>
        <v>9999</v>
      </c>
      <c r="AB656" s="21"/>
    </row>
    <row r="657" spans="1:28" x14ac:dyDescent="0.2">
      <c r="A657" s="28">
        <f t="shared" si="96"/>
        <v>9999</v>
      </c>
      <c r="B657" s="96">
        <v>649</v>
      </c>
      <c r="C657" s="97"/>
      <c r="D657" s="62"/>
      <c r="E657" s="61"/>
      <c r="F657" s="62"/>
      <c r="G657" s="62"/>
      <c r="H657" s="62"/>
      <c r="I657" s="62"/>
      <c r="J657" s="62"/>
      <c r="K657" s="98"/>
      <c r="L657" s="50"/>
      <c r="M657" s="99" t="str">
        <f t="shared" si="97"/>
        <v/>
      </c>
      <c r="N657" s="50"/>
      <c r="O657" s="99" t="str">
        <f t="shared" si="98"/>
        <v/>
      </c>
      <c r="P657" s="99" t="str">
        <f t="shared" si="99"/>
        <v/>
      </c>
      <c r="Q657" s="100" t="str">
        <f t="shared" si="101"/>
        <v/>
      </c>
      <c r="R657" s="101"/>
      <c r="S657" s="101"/>
      <c r="T657" s="101"/>
      <c r="U657" s="101"/>
      <c r="V657" s="102">
        <f t="shared" si="100"/>
        <v>0</v>
      </c>
      <c r="W657" s="103">
        <f t="shared" si="102"/>
        <v>0</v>
      </c>
      <c r="X657" s="20"/>
      <c r="Y657" s="26">
        <v>649</v>
      </c>
      <c r="Z657" s="27">
        <f t="shared" si="95"/>
        <v>9999</v>
      </c>
      <c r="AA657" s="27">
        <f t="shared" si="103"/>
        <v>9999</v>
      </c>
      <c r="AB657" s="21"/>
    </row>
    <row r="658" spans="1:28" x14ac:dyDescent="0.2">
      <c r="A658" s="28">
        <f t="shared" si="96"/>
        <v>9999</v>
      </c>
      <c r="B658" s="96">
        <v>650</v>
      </c>
      <c r="C658" s="97"/>
      <c r="D658" s="62"/>
      <c r="E658" s="61"/>
      <c r="F658" s="62"/>
      <c r="G658" s="62"/>
      <c r="H658" s="62"/>
      <c r="I658" s="62"/>
      <c r="J658" s="62"/>
      <c r="K658" s="98"/>
      <c r="L658" s="50"/>
      <c r="M658" s="99" t="str">
        <f t="shared" si="97"/>
        <v/>
      </c>
      <c r="N658" s="50"/>
      <c r="O658" s="99" t="str">
        <f t="shared" si="98"/>
        <v/>
      </c>
      <c r="P658" s="99" t="str">
        <f t="shared" si="99"/>
        <v/>
      </c>
      <c r="Q658" s="100" t="str">
        <f t="shared" si="101"/>
        <v/>
      </c>
      <c r="R658" s="101"/>
      <c r="S658" s="101"/>
      <c r="T658" s="101"/>
      <c r="U658" s="101"/>
      <c r="V658" s="102">
        <f t="shared" si="100"/>
        <v>0</v>
      </c>
      <c r="W658" s="103">
        <f t="shared" si="102"/>
        <v>0</v>
      </c>
      <c r="X658" s="20"/>
      <c r="Y658" s="26">
        <v>650</v>
      </c>
      <c r="Z658" s="27">
        <f t="shared" si="95"/>
        <v>9999</v>
      </c>
      <c r="AA658" s="27">
        <f t="shared" si="103"/>
        <v>9999</v>
      </c>
      <c r="AB658" s="21"/>
    </row>
    <row r="659" spans="1:28" x14ac:dyDescent="0.2">
      <c r="A659" s="28">
        <f t="shared" si="96"/>
        <v>9999</v>
      </c>
      <c r="B659" s="96">
        <v>651</v>
      </c>
      <c r="C659" s="97"/>
      <c r="D659" s="62"/>
      <c r="E659" s="61"/>
      <c r="F659" s="62"/>
      <c r="G659" s="62"/>
      <c r="H659" s="62"/>
      <c r="I659" s="62"/>
      <c r="J659" s="62"/>
      <c r="K659" s="98"/>
      <c r="L659" s="50"/>
      <c r="M659" s="99" t="str">
        <f t="shared" si="97"/>
        <v/>
      </c>
      <c r="N659" s="50"/>
      <c r="O659" s="99" t="str">
        <f t="shared" si="98"/>
        <v/>
      </c>
      <c r="P659" s="99" t="str">
        <f t="shared" si="99"/>
        <v/>
      </c>
      <c r="Q659" s="100" t="str">
        <f t="shared" si="101"/>
        <v/>
      </c>
      <c r="R659" s="101"/>
      <c r="S659" s="101"/>
      <c r="T659" s="101"/>
      <c r="U659" s="101"/>
      <c r="V659" s="102">
        <f t="shared" si="100"/>
        <v>0</v>
      </c>
      <c r="W659" s="103">
        <f t="shared" si="102"/>
        <v>0</v>
      </c>
      <c r="X659" s="20"/>
      <c r="Y659" s="26">
        <v>651</v>
      </c>
      <c r="Z659" s="27">
        <f t="shared" si="95"/>
        <v>9999</v>
      </c>
      <c r="AA659" s="27">
        <f t="shared" si="103"/>
        <v>9999</v>
      </c>
      <c r="AB659" s="21"/>
    </row>
    <row r="660" spans="1:28" x14ac:dyDescent="0.2">
      <c r="A660" s="28">
        <f t="shared" si="96"/>
        <v>9999</v>
      </c>
      <c r="B660" s="96">
        <v>652</v>
      </c>
      <c r="C660" s="97"/>
      <c r="D660" s="62"/>
      <c r="E660" s="61"/>
      <c r="F660" s="62"/>
      <c r="G660" s="62"/>
      <c r="H660" s="62"/>
      <c r="I660" s="62"/>
      <c r="J660" s="62"/>
      <c r="K660" s="98"/>
      <c r="L660" s="50"/>
      <c r="M660" s="99" t="str">
        <f t="shared" si="97"/>
        <v/>
      </c>
      <c r="N660" s="50"/>
      <c r="O660" s="99" t="str">
        <f t="shared" si="98"/>
        <v/>
      </c>
      <c r="P660" s="99" t="str">
        <f t="shared" si="99"/>
        <v/>
      </c>
      <c r="Q660" s="100" t="str">
        <f t="shared" si="101"/>
        <v/>
      </c>
      <c r="R660" s="101"/>
      <c r="S660" s="101"/>
      <c r="T660" s="101"/>
      <c r="U660" s="101"/>
      <c r="V660" s="102">
        <f t="shared" si="100"/>
        <v>0</v>
      </c>
      <c r="W660" s="103">
        <f t="shared" si="102"/>
        <v>0</v>
      </c>
      <c r="X660" s="20"/>
      <c r="Y660" s="26">
        <v>652</v>
      </c>
      <c r="Z660" s="27">
        <f t="shared" si="95"/>
        <v>9999</v>
      </c>
      <c r="AA660" s="27">
        <f t="shared" si="103"/>
        <v>9999</v>
      </c>
      <c r="AB660" s="21"/>
    </row>
    <row r="661" spans="1:28" x14ac:dyDescent="0.2">
      <c r="A661" s="28">
        <f t="shared" si="96"/>
        <v>9999</v>
      </c>
      <c r="B661" s="96">
        <v>653</v>
      </c>
      <c r="C661" s="97"/>
      <c r="D661" s="62"/>
      <c r="E661" s="61"/>
      <c r="F661" s="62"/>
      <c r="G661" s="62"/>
      <c r="H661" s="62"/>
      <c r="I661" s="62"/>
      <c r="J661" s="62"/>
      <c r="K661" s="98"/>
      <c r="L661" s="50"/>
      <c r="M661" s="99" t="str">
        <f t="shared" si="97"/>
        <v/>
      </c>
      <c r="N661" s="50"/>
      <c r="O661" s="99" t="str">
        <f t="shared" si="98"/>
        <v/>
      </c>
      <c r="P661" s="99" t="str">
        <f t="shared" si="99"/>
        <v/>
      </c>
      <c r="Q661" s="100" t="str">
        <f t="shared" si="101"/>
        <v/>
      </c>
      <c r="R661" s="101"/>
      <c r="S661" s="101"/>
      <c r="T661" s="101"/>
      <c r="U661" s="101"/>
      <c r="V661" s="102">
        <f t="shared" si="100"/>
        <v>0</v>
      </c>
      <c r="W661" s="103">
        <f t="shared" si="102"/>
        <v>0</v>
      </c>
      <c r="X661" s="20"/>
      <c r="Y661" s="26">
        <v>653</v>
      </c>
      <c r="Z661" s="27">
        <f t="shared" ref="Z661:Z709" si="104">IF(AND($AD$3="code ok",U661&lt;&gt;0),ROW(),9999)</f>
        <v>9999</v>
      </c>
      <c r="AA661" s="27">
        <f t="shared" si="103"/>
        <v>9999</v>
      </c>
      <c r="AB661" s="21"/>
    </row>
    <row r="662" spans="1:28" x14ac:dyDescent="0.2">
      <c r="A662" s="28">
        <f t="shared" si="96"/>
        <v>9999</v>
      </c>
      <c r="B662" s="96">
        <v>654</v>
      </c>
      <c r="C662" s="97"/>
      <c r="D662" s="62"/>
      <c r="E662" s="61"/>
      <c r="F662" s="62"/>
      <c r="G662" s="62"/>
      <c r="H662" s="62"/>
      <c r="I662" s="62"/>
      <c r="J662" s="62"/>
      <c r="K662" s="98"/>
      <c r="L662" s="50"/>
      <c r="M662" s="99" t="str">
        <f t="shared" si="97"/>
        <v/>
      </c>
      <c r="N662" s="50"/>
      <c r="O662" s="99" t="str">
        <f t="shared" si="98"/>
        <v/>
      </c>
      <c r="P662" s="99" t="str">
        <f t="shared" si="99"/>
        <v/>
      </c>
      <c r="Q662" s="100" t="str">
        <f t="shared" si="101"/>
        <v/>
      </c>
      <c r="R662" s="101"/>
      <c r="S662" s="101"/>
      <c r="T662" s="101"/>
      <c r="U662" s="101"/>
      <c r="V662" s="102">
        <f t="shared" si="100"/>
        <v>0</v>
      </c>
      <c r="W662" s="103">
        <f t="shared" si="102"/>
        <v>0</v>
      </c>
      <c r="X662" s="20"/>
      <c r="Y662" s="26">
        <v>654</v>
      </c>
      <c r="Z662" s="27">
        <f t="shared" si="104"/>
        <v>9999</v>
      </c>
      <c r="AA662" s="27">
        <f t="shared" si="103"/>
        <v>9999</v>
      </c>
      <c r="AB662" s="21"/>
    </row>
    <row r="663" spans="1:28" x14ac:dyDescent="0.2">
      <c r="A663" s="28">
        <f t="shared" si="96"/>
        <v>9999</v>
      </c>
      <c r="B663" s="96">
        <v>655</v>
      </c>
      <c r="C663" s="97"/>
      <c r="D663" s="62"/>
      <c r="E663" s="61"/>
      <c r="F663" s="62"/>
      <c r="G663" s="62"/>
      <c r="H663" s="62"/>
      <c r="I663" s="62"/>
      <c r="J663" s="62"/>
      <c r="K663" s="98"/>
      <c r="L663" s="50"/>
      <c r="M663" s="99" t="str">
        <f t="shared" si="97"/>
        <v/>
      </c>
      <c r="N663" s="50"/>
      <c r="O663" s="99" t="str">
        <f t="shared" si="98"/>
        <v/>
      </c>
      <c r="P663" s="99" t="str">
        <f t="shared" si="99"/>
        <v/>
      </c>
      <c r="Q663" s="100" t="str">
        <f t="shared" si="101"/>
        <v/>
      </c>
      <c r="R663" s="101"/>
      <c r="S663" s="101"/>
      <c r="T663" s="101"/>
      <c r="U663" s="101"/>
      <c r="V663" s="102">
        <f t="shared" si="100"/>
        <v>0</v>
      </c>
      <c r="W663" s="103">
        <f t="shared" si="102"/>
        <v>0</v>
      </c>
      <c r="X663" s="20"/>
      <c r="Y663" s="26">
        <v>655</v>
      </c>
      <c r="Z663" s="27">
        <f t="shared" si="104"/>
        <v>9999</v>
      </c>
      <c r="AA663" s="27">
        <f t="shared" si="103"/>
        <v>9999</v>
      </c>
      <c r="AB663" s="21"/>
    </row>
    <row r="664" spans="1:28" x14ac:dyDescent="0.2">
      <c r="A664" s="28">
        <f t="shared" si="96"/>
        <v>9999</v>
      </c>
      <c r="B664" s="96">
        <v>656</v>
      </c>
      <c r="C664" s="97"/>
      <c r="D664" s="62"/>
      <c r="E664" s="61"/>
      <c r="F664" s="62"/>
      <c r="G664" s="62"/>
      <c r="H664" s="62"/>
      <c r="I664" s="62"/>
      <c r="J664" s="62"/>
      <c r="K664" s="98"/>
      <c r="L664" s="50"/>
      <c r="M664" s="99" t="str">
        <f t="shared" si="97"/>
        <v/>
      </c>
      <c r="N664" s="50"/>
      <c r="O664" s="99" t="str">
        <f t="shared" si="98"/>
        <v/>
      </c>
      <c r="P664" s="99" t="str">
        <f t="shared" si="99"/>
        <v/>
      </c>
      <c r="Q664" s="100" t="str">
        <f t="shared" si="101"/>
        <v/>
      </c>
      <c r="R664" s="101"/>
      <c r="S664" s="101"/>
      <c r="T664" s="101"/>
      <c r="U664" s="101"/>
      <c r="V664" s="102">
        <f t="shared" si="100"/>
        <v>0</v>
      </c>
      <c r="W664" s="103">
        <f t="shared" si="102"/>
        <v>0</v>
      </c>
      <c r="X664" s="20"/>
      <c r="Y664" s="26">
        <v>656</v>
      </c>
      <c r="Z664" s="27">
        <f t="shared" si="104"/>
        <v>9999</v>
      </c>
      <c r="AA664" s="27">
        <f t="shared" si="103"/>
        <v>9999</v>
      </c>
      <c r="AB664" s="21"/>
    </row>
    <row r="665" spans="1:28" x14ac:dyDescent="0.2">
      <c r="A665" s="28">
        <f t="shared" si="96"/>
        <v>9999</v>
      </c>
      <c r="B665" s="96">
        <v>657</v>
      </c>
      <c r="C665" s="97"/>
      <c r="D665" s="62"/>
      <c r="E665" s="61"/>
      <c r="F665" s="62"/>
      <c r="G665" s="62"/>
      <c r="H665" s="62"/>
      <c r="I665" s="62"/>
      <c r="J665" s="62"/>
      <c r="K665" s="98"/>
      <c r="L665" s="50"/>
      <c r="M665" s="99" t="str">
        <f t="shared" si="97"/>
        <v/>
      </c>
      <c r="N665" s="50"/>
      <c r="O665" s="99" t="str">
        <f t="shared" si="98"/>
        <v/>
      </c>
      <c r="P665" s="99" t="str">
        <f t="shared" si="99"/>
        <v/>
      </c>
      <c r="Q665" s="100" t="str">
        <f t="shared" si="101"/>
        <v/>
      </c>
      <c r="R665" s="101"/>
      <c r="S665" s="101"/>
      <c r="T665" s="101"/>
      <c r="U665" s="101"/>
      <c r="V665" s="102">
        <f t="shared" si="100"/>
        <v>0</v>
      </c>
      <c r="W665" s="103">
        <f t="shared" si="102"/>
        <v>0</v>
      </c>
      <c r="X665" s="20"/>
      <c r="Y665" s="26">
        <v>657</v>
      </c>
      <c r="Z665" s="27">
        <f t="shared" si="104"/>
        <v>9999</v>
      </c>
      <c r="AA665" s="27">
        <f t="shared" si="103"/>
        <v>9999</v>
      </c>
      <c r="AB665" s="21"/>
    </row>
    <row r="666" spans="1:28" x14ac:dyDescent="0.2">
      <c r="A666" s="28">
        <f t="shared" si="96"/>
        <v>9999</v>
      </c>
      <c r="B666" s="96">
        <v>658</v>
      </c>
      <c r="C666" s="97"/>
      <c r="D666" s="62"/>
      <c r="E666" s="61"/>
      <c r="F666" s="62"/>
      <c r="G666" s="62"/>
      <c r="H666" s="62"/>
      <c r="I666" s="62"/>
      <c r="J666" s="62"/>
      <c r="K666" s="98"/>
      <c r="L666" s="50"/>
      <c r="M666" s="99" t="str">
        <f t="shared" si="97"/>
        <v/>
      </c>
      <c r="N666" s="50"/>
      <c r="O666" s="99" t="str">
        <f t="shared" si="98"/>
        <v/>
      </c>
      <c r="P666" s="99" t="str">
        <f t="shared" si="99"/>
        <v/>
      </c>
      <c r="Q666" s="100" t="str">
        <f t="shared" si="101"/>
        <v/>
      </c>
      <c r="R666" s="101"/>
      <c r="S666" s="101"/>
      <c r="T666" s="101"/>
      <c r="U666" s="101"/>
      <c r="V666" s="102">
        <f t="shared" si="100"/>
        <v>0</v>
      </c>
      <c r="W666" s="103">
        <f t="shared" si="102"/>
        <v>0</v>
      </c>
      <c r="X666" s="20"/>
      <c r="Y666" s="26">
        <v>658</v>
      </c>
      <c r="Z666" s="27">
        <f t="shared" si="104"/>
        <v>9999</v>
      </c>
      <c r="AA666" s="27">
        <f t="shared" si="103"/>
        <v>9999</v>
      </c>
      <c r="AB666" s="21"/>
    </row>
    <row r="667" spans="1:28" x14ac:dyDescent="0.2">
      <c r="A667" s="28">
        <f t="shared" si="96"/>
        <v>9999</v>
      </c>
      <c r="B667" s="96">
        <v>659</v>
      </c>
      <c r="C667" s="97"/>
      <c r="D667" s="62"/>
      <c r="E667" s="61"/>
      <c r="F667" s="62"/>
      <c r="G667" s="62"/>
      <c r="H667" s="62"/>
      <c r="I667" s="62"/>
      <c r="J667" s="62"/>
      <c r="K667" s="98"/>
      <c r="L667" s="50"/>
      <c r="M667" s="99" t="str">
        <f t="shared" si="97"/>
        <v/>
      </c>
      <c r="N667" s="50"/>
      <c r="O667" s="99" t="str">
        <f t="shared" si="98"/>
        <v/>
      </c>
      <c r="P667" s="99" t="str">
        <f t="shared" si="99"/>
        <v/>
      </c>
      <c r="Q667" s="100" t="str">
        <f t="shared" si="101"/>
        <v/>
      </c>
      <c r="R667" s="101"/>
      <c r="S667" s="101"/>
      <c r="T667" s="101"/>
      <c r="U667" s="101"/>
      <c r="V667" s="102">
        <f t="shared" si="100"/>
        <v>0</v>
      </c>
      <c r="W667" s="103">
        <f t="shared" si="102"/>
        <v>0</v>
      </c>
      <c r="X667" s="20"/>
      <c r="Y667" s="26">
        <v>659</v>
      </c>
      <c r="Z667" s="27">
        <f t="shared" si="104"/>
        <v>9999</v>
      </c>
      <c r="AA667" s="27">
        <f t="shared" si="103"/>
        <v>9999</v>
      </c>
      <c r="AB667" s="21"/>
    </row>
    <row r="668" spans="1:28" x14ac:dyDescent="0.2">
      <c r="A668" s="28">
        <f t="shared" si="96"/>
        <v>9999</v>
      </c>
      <c r="B668" s="96">
        <v>660</v>
      </c>
      <c r="C668" s="97"/>
      <c r="D668" s="62"/>
      <c r="E668" s="61"/>
      <c r="F668" s="62"/>
      <c r="G668" s="62"/>
      <c r="H668" s="62"/>
      <c r="I668" s="62"/>
      <c r="J668" s="62"/>
      <c r="K668" s="98"/>
      <c r="L668" s="50"/>
      <c r="M668" s="99" t="str">
        <f t="shared" si="97"/>
        <v/>
      </c>
      <c r="N668" s="50"/>
      <c r="O668" s="99" t="str">
        <f t="shared" si="98"/>
        <v/>
      </c>
      <c r="P668" s="99" t="str">
        <f t="shared" si="99"/>
        <v/>
      </c>
      <c r="Q668" s="100" t="str">
        <f t="shared" si="101"/>
        <v/>
      </c>
      <c r="R668" s="101"/>
      <c r="S668" s="101"/>
      <c r="T668" s="101"/>
      <c r="U668" s="101"/>
      <c r="V668" s="102">
        <f t="shared" si="100"/>
        <v>0</v>
      </c>
      <c r="W668" s="103">
        <f t="shared" si="102"/>
        <v>0</v>
      </c>
      <c r="X668" s="20"/>
      <c r="Y668" s="26">
        <v>660</v>
      </c>
      <c r="Z668" s="27">
        <f t="shared" si="104"/>
        <v>9999</v>
      </c>
      <c r="AA668" s="27">
        <f t="shared" si="103"/>
        <v>9999</v>
      </c>
      <c r="AB668" s="21"/>
    </row>
    <row r="669" spans="1:28" x14ac:dyDescent="0.2">
      <c r="A669" s="28">
        <f t="shared" si="96"/>
        <v>9999</v>
      </c>
      <c r="B669" s="96">
        <v>661</v>
      </c>
      <c r="C669" s="97"/>
      <c r="D669" s="62"/>
      <c r="E669" s="61"/>
      <c r="F669" s="62"/>
      <c r="G669" s="62"/>
      <c r="H669" s="62"/>
      <c r="I669" s="62"/>
      <c r="J669" s="62"/>
      <c r="K669" s="98"/>
      <c r="L669" s="50"/>
      <c r="M669" s="99" t="str">
        <f t="shared" si="97"/>
        <v/>
      </c>
      <c r="N669" s="50"/>
      <c r="O669" s="99" t="str">
        <f t="shared" si="98"/>
        <v/>
      </c>
      <c r="P669" s="99" t="str">
        <f t="shared" si="99"/>
        <v/>
      </c>
      <c r="Q669" s="100" t="str">
        <f t="shared" si="101"/>
        <v/>
      </c>
      <c r="R669" s="101"/>
      <c r="S669" s="101"/>
      <c r="T669" s="101"/>
      <c r="U669" s="101"/>
      <c r="V669" s="102">
        <f t="shared" si="100"/>
        <v>0</v>
      </c>
      <c r="W669" s="103">
        <f t="shared" si="102"/>
        <v>0</v>
      </c>
      <c r="X669" s="20"/>
      <c r="Y669" s="26">
        <v>661</v>
      </c>
      <c r="Z669" s="27">
        <f t="shared" si="104"/>
        <v>9999</v>
      </c>
      <c r="AA669" s="27">
        <f t="shared" si="103"/>
        <v>9999</v>
      </c>
      <c r="AB669" s="21"/>
    </row>
    <row r="670" spans="1:28" x14ac:dyDescent="0.2">
      <c r="A670" s="28">
        <f t="shared" si="96"/>
        <v>9999</v>
      </c>
      <c r="B670" s="96">
        <v>662</v>
      </c>
      <c r="C670" s="97"/>
      <c r="D670" s="62"/>
      <c r="E670" s="61"/>
      <c r="F670" s="62"/>
      <c r="G670" s="62"/>
      <c r="H670" s="62"/>
      <c r="I670" s="62"/>
      <c r="J670" s="62"/>
      <c r="K670" s="98"/>
      <c r="L670" s="50"/>
      <c r="M670" s="99" t="str">
        <f t="shared" si="97"/>
        <v/>
      </c>
      <c r="N670" s="50"/>
      <c r="O670" s="99" t="str">
        <f t="shared" si="98"/>
        <v/>
      </c>
      <c r="P670" s="99" t="str">
        <f t="shared" si="99"/>
        <v/>
      </c>
      <c r="Q670" s="100" t="str">
        <f t="shared" si="101"/>
        <v/>
      </c>
      <c r="R670" s="101"/>
      <c r="S670" s="101"/>
      <c r="T670" s="101"/>
      <c r="U670" s="101"/>
      <c r="V670" s="102">
        <f t="shared" si="100"/>
        <v>0</v>
      </c>
      <c r="W670" s="103">
        <f t="shared" si="102"/>
        <v>0</v>
      </c>
      <c r="X670" s="20"/>
      <c r="Y670" s="26">
        <v>662</v>
      </c>
      <c r="Z670" s="27">
        <f t="shared" si="104"/>
        <v>9999</v>
      </c>
      <c r="AA670" s="27">
        <f t="shared" si="103"/>
        <v>9999</v>
      </c>
      <c r="AB670" s="21"/>
    </row>
    <row r="671" spans="1:28" x14ac:dyDescent="0.2">
      <c r="A671" s="28">
        <f t="shared" si="96"/>
        <v>9999</v>
      </c>
      <c r="B671" s="96">
        <v>663</v>
      </c>
      <c r="C671" s="97"/>
      <c r="D671" s="62"/>
      <c r="E671" s="61"/>
      <c r="F671" s="62"/>
      <c r="G671" s="62"/>
      <c r="H671" s="62"/>
      <c r="I671" s="62"/>
      <c r="J671" s="62"/>
      <c r="K671" s="98"/>
      <c r="L671" s="50"/>
      <c r="M671" s="99" t="str">
        <f t="shared" si="97"/>
        <v/>
      </c>
      <c r="N671" s="50"/>
      <c r="O671" s="99" t="str">
        <f t="shared" si="98"/>
        <v/>
      </c>
      <c r="P671" s="99" t="str">
        <f t="shared" si="99"/>
        <v/>
      </c>
      <c r="Q671" s="100" t="str">
        <f t="shared" si="101"/>
        <v/>
      </c>
      <c r="R671" s="101"/>
      <c r="S671" s="101"/>
      <c r="T671" s="101"/>
      <c r="U671" s="101"/>
      <c r="V671" s="102">
        <f t="shared" si="100"/>
        <v>0</v>
      </c>
      <c r="W671" s="103">
        <f t="shared" si="102"/>
        <v>0</v>
      </c>
      <c r="X671" s="20"/>
      <c r="Y671" s="26">
        <v>663</v>
      </c>
      <c r="Z671" s="27">
        <f t="shared" si="104"/>
        <v>9999</v>
      </c>
      <c r="AA671" s="27">
        <f t="shared" si="103"/>
        <v>9999</v>
      </c>
      <c r="AB671" s="21"/>
    </row>
    <row r="672" spans="1:28" x14ac:dyDescent="0.2">
      <c r="A672" s="28">
        <f t="shared" si="96"/>
        <v>9999</v>
      </c>
      <c r="B672" s="96">
        <v>664</v>
      </c>
      <c r="C672" s="97"/>
      <c r="D672" s="62"/>
      <c r="E672" s="61"/>
      <c r="F672" s="62"/>
      <c r="G672" s="62"/>
      <c r="H672" s="62"/>
      <c r="I672" s="62"/>
      <c r="J672" s="62"/>
      <c r="K672" s="98"/>
      <c r="L672" s="50"/>
      <c r="M672" s="99" t="str">
        <f t="shared" si="97"/>
        <v/>
      </c>
      <c r="N672" s="50"/>
      <c r="O672" s="99" t="str">
        <f t="shared" si="98"/>
        <v/>
      </c>
      <c r="P672" s="99" t="str">
        <f t="shared" si="99"/>
        <v/>
      </c>
      <c r="Q672" s="100" t="str">
        <f t="shared" si="101"/>
        <v/>
      </c>
      <c r="R672" s="101"/>
      <c r="S672" s="101"/>
      <c r="T672" s="101"/>
      <c r="U672" s="101"/>
      <c r="V672" s="102">
        <f t="shared" si="100"/>
        <v>0</v>
      </c>
      <c r="W672" s="103">
        <f t="shared" si="102"/>
        <v>0</v>
      </c>
      <c r="X672" s="20"/>
      <c r="Y672" s="26">
        <v>664</v>
      </c>
      <c r="Z672" s="27">
        <f t="shared" si="104"/>
        <v>9999</v>
      </c>
      <c r="AA672" s="27">
        <f t="shared" si="103"/>
        <v>9999</v>
      </c>
      <c r="AB672" s="21"/>
    </row>
    <row r="673" spans="1:28" x14ac:dyDescent="0.2">
      <c r="A673" s="28">
        <f t="shared" ref="A673:A698" si="105">Z673</f>
        <v>9999</v>
      </c>
      <c r="B673" s="96">
        <v>665</v>
      </c>
      <c r="C673" s="97"/>
      <c r="D673" s="62"/>
      <c r="E673" s="61"/>
      <c r="F673" s="62"/>
      <c r="G673" s="62"/>
      <c r="H673" s="62"/>
      <c r="I673" s="62"/>
      <c r="J673" s="62"/>
      <c r="K673" s="98"/>
      <c r="L673" s="50"/>
      <c r="M673" s="99" t="str">
        <f t="shared" ref="M673:M698" si="106">IF(L673="","",IF(ISNUMBER(L673),L673*(1+K673),0))</f>
        <v/>
      </c>
      <c r="N673" s="50"/>
      <c r="O673" s="99" t="str">
        <f t="shared" ref="O673:O698" si="107">IF(N673="","",IF(ISNUMBER(N673),N673*(1+K673),0))</f>
        <v/>
      </c>
      <c r="P673" s="99" t="str">
        <f t="shared" ref="P673:P698" si="108">IF(L673="","",IF(ISERROR(N673-L673),0,N673-L673))</f>
        <v/>
      </c>
      <c r="Q673" s="100" t="str">
        <f t="shared" si="101"/>
        <v/>
      </c>
      <c r="R673" s="101"/>
      <c r="S673" s="101"/>
      <c r="T673" s="101"/>
      <c r="U673" s="101"/>
      <c r="V673" s="102">
        <f t="shared" ref="V673:V698" si="109">S673+T673-U673</f>
        <v>0</v>
      </c>
      <c r="W673" s="103">
        <f t="shared" si="102"/>
        <v>0</v>
      </c>
      <c r="X673" s="20"/>
      <c r="Y673" s="26">
        <v>665</v>
      </c>
      <c r="Z673" s="27">
        <f t="shared" si="104"/>
        <v>9999</v>
      </c>
      <c r="AA673" s="27">
        <f t="shared" si="103"/>
        <v>9999</v>
      </c>
      <c r="AB673" s="21"/>
    </row>
    <row r="674" spans="1:28" x14ac:dyDescent="0.2">
      <c r="A674" s="28">
        <f t="shared" si="105"/>
        <v>9999</v>
      </c>
      <c r="B674" s="96">
        <v>666</v>
      </c>
      <c r="C674" s="97"/>
      <c r="D674" s="62"/>
      <c r="E674" s="61"/>
      <c r="F674" s="62"/>
      <c r="G674" s="62"/>
      <c r="H674" s="62"/>
      <c r="I674" s="62"/>
      <c r="J674" s="62"/>
      <c r="K674" s="98"/>
      <c r="L674" s="50"/>
      <c r="M674" s="99" t="str">
        <f t="shared" si="106"/>
        <v/>
      </c>
      <c r="N674" s="50"/>
      <c r="O674" s="99" t="str">
        <f t="shared" si="107"/>
        <v/>
      </c>
      <c r="P674" s="99" t="str">
        <f t="shared" si="108"/>
        <v/>
      </c>
      <c r="Q674" s="100" t="str">
        <f t="shared" si="101"/>
        <v/>
      </c>
      <c r="R674" s="101"/>
      <c r="S674" s="101"/>
      <c r="T674" s="101"/>
      <c r="U674" s="101"/>
      <c r="V674" s="102">
        <f t="shared" si="109"/>
        <v>0</v>
      </c>
      <c r="W674" s="103">
        <f t="shared" si="102"/>
        <v>0</v>
      </c>
      <c r="X674" s="20"/>
      <c r="Y674" s="26">
        <v>666</v>
      </c>
      <c r="Z674" s="27">
        <f t="shared" si="104"/>
        <v>9999</v>
      </c>
      <c r="AA674" s="27">
        <f t="shared" si="103"/>
        <v>9999</v>
      </c>
      <c r="AB674" s="21"/>
    </row>
    <row r="675" spans="1:28" x14ac:dyDescent="0.2">
      <c r="A675" s="28">
        <f t="shared" si="105"/>
        <v>9999</v>
      </c>
      <c r="B675" s="96">
        <v>667</v>
      </c>
      <c r="C675" s="97"/>
      <c r="D675" s="62"/>
      <c r="E675" s="61"/>
      <c r="F675" s="62"/>
      <c r="G675" s="62"/>
      <c r="H675" s="62"/>
      <c r="I675" s="62"/>
      <c r="J675" s="62"/>
      <c r="K675" s="98"/>
      <c r="L675" s="50"/>
      <c r="M675" s="99" t="str">
        <f t="shared" si="106"/>
        <v/>
      </c>
      <c r="N675" s="50"/>
      <c r="O675" s="99" t="str">
        <f t="shared" si="107"/>
        <v/>
      </c>
      <c r="P675" s="99" t="str">
        <f t="shared" si="108"/>
        <v/>
      </c>
      <c r="Q675" s="100" t="str">
        <f t="shared" si="101"/>
        <v/>
      </c>
      <c r="R675" s="101"/>
      <c r="S675" s="101"/>
      <c r="T675" s="101"/>
      <c r="U675" s="101"/>
      <c r="V675" s="102">
        <f t="shared" si="109"/>
        <v>0</v>
      </c>
      <c r="W675" s="103">
        <f t="shared" si="102"/>
        <v>0</v>
      </c>
      <c r="X675" s="20"/>
      <c r="Y675" s="26">
        <v>667</v>
      </c>
      <c r="Z675" s="27">
        <f t="shared" si="104"/>
        <v>9999</v>
      </c>
      <c r="AA675" s="27">
        <f t="shared" si="103"/>
        <v>9999</v>
      </c>
      <c r="AB675" s="21"/>
    </row>
    <row r="676" spans="1:28" x14ac:dyDescent="0.2">
      <c r="A676" s="28">
        <f t="shared" si="105"/>
        <v>9999</v>
      </c>
      <c r="B676" s="96">
        <v>668</v>
      </c>
      <c r="C676" s="97"/>
      <c r="D676" s="62"/>
      <c r="E676" s="61"/>
      <c r="F676" s="62"/>
      <c r="G676" s="62"/>
      <c r="H676" s="62"/>
      <c r="I676" s="62"/>
      <c r="J676" s="62"/>
      <c r="K676" s="98"/>
      <c r="L676" s="50"/>
      <c r="M676" s="99" t="str">
        <f t="shared" si="106"/>
        <v/>
      </c>
      <c r="N676" s="50"/>
      <c r="O676" s="99" t="str">
        <f t="shared" si="107"/>
        <v/>
      </c>
      <c r="P676" s="99" t="str">
        <f t="shared" si="108"/>
        <v/>
      </c>
      <c r="Q676" s="100" t="str">
        <f t="shared" si="101"/>
        <v/>
      </c>
      <c r="R676" s="101"/>
      <c r="S676" s="101"/>
      <c r="T676" s="101"/>
      <c r="U676" s="101"/>
      <c r="V676" s="102">
        <f t="shared" si="109"/>
        <v>0</v>
      </c>
      <c r="W676" s="103">
        <f t="shared" si="102"/>
        <v>0</v>
      </c>
      <c r="X676" s="20"/>
      <c r="Y676" s="26">
        <v>668</v>
      </c>
      <c r="Z676" s="27">
        <f t="shared" si="104"/>
        <v>9999</v>
      </c>
      <c r="AA676" s="27">
        <f t="shared" si="103"/>
        <v>9999</v>
      </c>
      <c r="AB676" s="21"/>
    </row>
    <row r="677" spans="1:28" x14ac:dyDescent="0.2">
      <c r="A677" s="28">
        <f t="shared" si="105"/>
        <v>9999</v>
      </c>
      <c r="B677" s="96">
        <v>669</v>
      </c>
      <c r="C677" s="97"/>
      <c r="D677" s="62"/>
      <c r="E677" s="61"/>
      <c r="F677" s="62"/>
      <c r="G677" s="62"/>
      <c r="H677" s="62"/>
      <c r="I677" s="62"/>
      <c r="J677" s="62"/>
      <c r="K677" s="98"/>
      <c r="L677" s="50"/>
      <c r="M677" s="99" t="str">
        <f t="shared" si="106"/>
        <v/>
      </c>
      <c r="N677" s="50"/>
      <c r="O677" s="99" t="str">
        <f t="shared" si="107"/>
        <v/>
      </c>
      <c r="P677" s="99" t="str">
        <f t="shared" si="108"/>
        <v/>
      </c>
      <c r="Q677" s="100" t="str">
        <f t="shared" si="101"/>
        <v/>
      </c>
      <c r="R677" s="101"/>
      <c r="S677" s="101"/>
      <c r="T677" s="101"/>
      <c r="U677" s="101"/>
      <c r="V677" s="102">
        <f t="shared" si="109"/>
        <v>0</v>
      </c>
      <c r="W677" s="103">
        <f t="shared" si="102"/>
        <v>0</v>
      </c>
      <c r="X677" s="20"/>
      <c r="Y677" s="26">
        <v>669</v>
      </c>
      <c r="Z677" s="27">
        <f t="shared" si="104"/>
        <v>9999</v>
      </c>
      <c r="AA677" s="27">
        <f t="shared" si="103"/>
        <v>9999</v>
      </c>
      <c r="AB677" s="21"/>
    </row>
    <row r="678" spans="1:28" x14ac:dyDescent="0.2">
      <c r="A678" s="28">
        <f t="shared" si="105"/>
        <v>9999</v>
      </c>
      <c r="B678" s="96">
        <v>670</v>
      </c>
      <c r="C678" s="97"/>
      <c r="D678" s="62"/>
      <c r="E678" s="61"/>
      <c r="F678" s="62"/>
      <c r="G678" s="62"/>
      <c r="H678" s="62"/>
      <c r="I678" s="62"/>
      <c r="J678" s="62"/>
      <c r="K678" s="98"/>
      <c r="L678" s="50"/>
      <c r="M678" s="99" t="str">
        <f t="shared" si="106"/>
        <v/>
      </c>
      <c r="N678" s="50"/>
      <c r="O678" s="99" t="str">
        <f t="shared" si="107"/>
        <v/>
      </c>
      <c r="P678" s="99" t="str">
        <f t="shared" si="108"/>
        <v/>
      </c>
      <c r="Q678" s="100" t="str">
        <f t="shared" si="101"/>
        <v/>
      </c>
      <c r="R678" s="101"/>
      <c r="S678" s="101"/>
      <c r="T678" s="101"/>
      <c r="U678" s="101"/>
      <c r="V678" s="102">
        <f t="shared" si="109"/>
        <v>0</v>
      </c>
      <c r="W678" s="103">
        <f t="shared" si="102"/>
        <v>0</v>
      </c>
      <c r="X678" s="20"/>
      <c r="Y678" s="26">
        <v>670</v>
      </c>
      <c r="Z678" s="27">
        <f t="shared" si="104"/>
        <v>9999</v>
      </c>
      <c r="AA678" s="27">
        <f t="shared" si="103"/>
        <v>9999</v>
      </c>
      <c r="AB678" s="21"/>
    </row>
    <row r="679" spans="1:28" x14ac:dyDescent="0.2">
      <c r="A679" s="28">
        <f t="shared" si="105"/>
        <v>9999</v>
      </c>
      <c r="B679" s="96">
        <v>671</v>
      </c>
      <c r="C679" s="97"/>
      <c r="D679" s="62"/>
      <c r="E679" s="61"/>
      <c r="F679" s="62"/>
      <c r="G679" s="62"/>
      <c r="H679" s="62"/>
      <c r="I679" s="62"/>
      <c r="J679" s="62"/>
      <c r="K679" s="98"/>
      <c r="L679" s="50"/>
      <c r="M679" s="99" t="str">
        <f t="shared" si="106"/>
        <v/>
      </c>
      <c r="N679" s="50"/>
      <c r="O679" s="99" t="str">
        <f t="shared" si="107"/>
        <v/>
      </c>
      <c r="P679" s="99" t="str">
        <f t="shared" si="108"/>
        <v/>
      </c>
      <c r="Q679" s="100" t="str">
        <f t="shared" si="101"/>
        <v/>
      </c>
      <c r="R679" s="101"/>
      <c r="S679" s="101"/>
      <c r="T679" s="101"/>
      <c r="U679" s="101"/>
      <c r="V679" s="102">
        <f t="shared" si="109"/>
        <v>0</v>
      </c>
      <c r="W679" s="103">
        <f t="shared" si="102"/>
        <v>0</v>
      </c>
      <c r="X679" s="20"/>
      <c r="Y679" s="26">
        <v>671</v>
      </c>
      <c r="Z679" s="27">
        <f t="shared" si="104"/>
        <v>9999</v>
      </c>
      <c r="AA679" s="27">
        <f t="shared" si="103"/>
        <v>9999</v>
      </c>
      <c r="AB679" s="21"/>
    </row>
    <row r="680" spans="1:28" x14ac:dyDescent="0.2">
      <c r="A680" s="28">
        <f t="shared" si="105"/>
        <v>9999</v>
      </c>
      <c r="B680" s="96">
        <v>672</v>
      </c>
      <c r="C680" s="97"/>
      <c r="D680" s="62"/>
      <c r="E680" s="61"/>
      <c r="F680" s="62"/>
      <c r="G680" s="62"/>
      <c r="H680" s="62"/>
      <c r="I680" s="62"/>
      <c r="J680" s="62"/>
      <c r="K680" s="98"/>
      <c r="L680" s="50"/>
      <c r="M680" s="99" t="str">
        <f t="shared" si="106"/>
        <v/>
      </c>
      <c r="N680" s="50"/>
      <c r="O680" s="99" t="str">
        <f t="shared" si="107"/>
        <v/>
      </c>
      <c r="P680" s="99" t="str">
        <f t="shared" si="108"/>
        <v/>
      </c>
      <c r="Q680" s="100" t="str">
        <f t="shared" si="101"/>
        <v/>
      </c>
      <c r="R680" s="101"/>
      <c r="S680" s="101"/>
      <c r="T680" s="101"/>
      <c r="U680" s="101"/>
      <c r="V680" s="102">
        <f t="shared" si="109"/>
        <v>0</v>
      </c>
      <c r="W680" s="103">
        <f t="shared" si="102"/>
        <v>0</v>
      </c>
      <c r="X680" s="20"/>
      <c r="Y680" s="26">
        <v>672</v>
      </c>
      <c r="Z680" s="27">
        <f t="shared" si="104"/>
        <v>9999</v>
      </c>
      <c r="AA680" s="27">
        <f t="shared" si="103"/>
        <v>9999</v>
      </c>
      <c r="AB680" s="21"/>
    </row>
    <row r="681" spans="1:28" x14ac:dyDescent="0.2">
      <c r="A681" s="28">
        <f t="shared" si="105"/>
        <v>9999</v>
      </c>
      <c r="B681" s="96">
        <v>673</v>
      </c>
      <c r="C681" s="97"/>
      <c r="D681" s="62"/>
      <c r="E681" s="61"/>
      <c r="F681" s="62"/>
      <c r="G681" s="62"/>
      <c r="H681" s="62"/>
      <c r="I681" s="62"/>
      <c r="J681" s="62"/>
      <c r="K681" s="98"/>
      <c r="L681" s="50"/>
      <c r="M681" s="99" t="str">
        <f t="shared" si="106"/>
        <v/>
      </c>
      <c r="N681" s="50"/>
      <c r="O681" s="99" t="str">
        <f t="shared" si="107"/>
        <v/>
      </c>
      <c r="P681" s="99" t="str">
        <f t="shared" si="108"/>
        <v/>
      </c>
      <c r="Q681" s="100" t="str">
        <f t="shared" si="101"/>
        <v/>
      </c>
      <c r="R681" s="101"/>
      <c r="S681" s="101"/>
      <c r="T681" s="101"/>
      <c r="U681" s="101"/>
      <c r="V681" s="102">
        <f t="shared" si="109"/>
        <v>0</v>
      </c>
      <c r="W681" s="103">
        <f t="shared" si="102"/>
        <v>0</v>
      </c>
      <c r="X681" s="20"/>
      <c r="Y681" s="26">
        <v>673</v>
      </c>
      <c r="Z681" s="27">
        <f t="shared" si="104"/>
        <v>9999</v>
      </c>
      <c r="AA681" s="27">
        <f t="shared" si="103"/>
        <v>9999</v>
      </c>
      <c r="AB681" s="21"/>
    </row>
    <row r="682" spans="1:28" x14ac:dyDescent="0.2">
      <c r="A682" s="28">
        <f t="shared" si="105"/>
        <v>9999</v>
      </c>
      <c r="B682" s="96">
        <v>674</v>
      </c>
      <c r="C682" s="97"/>
      <c r="D682" s="62"/>
      <c r="E682" s="61"/>
      <c r="F682" s="62"/>
      <c r="G682" s="62"/>
      <c r="H682" s="62"/>
      <c r="I682" s="62"/>
      <c r="J682" s="62"/>
      <c r="K682" s="98"/>
      <c r="L682" s="50"/>
      <c r="M682" s="99" t="str">
        <f t="shared" si="106"/>
        <v/>
      </c>
      <c r="N682" s="50"/>
      <c r="O682" s="99" t="str">
        <f t="shared" si="107"/>
        <v/>
      </c>
      <c r="P682" s="99" t="str">
        <f t="shared" si="108"/>
        <v/>
      </c>
      <c r="Q682" s="100" t="str">
        <f t="shared" si="101"/>
        <v/>
      </c>
      <c r="R682" s="101"/>
      <c r="S682" s="101"/>
      <c r="T682" s="101"/>
      <c r="U682" s="101"/>
      <c r="V682" s="102">
        <f t="shared" si="109"/>
        <v>0</v>
      </c>
      <c r="W682" s="103">
        <f t="shared" si="102"/>
        <v>0</v>
      </c>
      <c r="X682" s="20"/>
      <c r="Y682" s="26">
        <v>674</v>
      </c>
      <c r="Z682" s="27">
        <f t="shared" si="104"/>
        <v>9999</v>
      </c>
      <c r="AA682" s="27">
        <f t="shared" si="103"/>
        <v>9999</v>
      </c>
      <c r="AB682" s="21"/>
    </row>
    <row r="683" spans="1:28" x14ac:dyDescent="0.2">
      <c r="A683" s="28">
        <f t="shared" si="105"/>
        <v>9999</v>
      </c>
      <c r="B683" s="96">
        <v>675</v>
      </c>
      <c r="C683" s="97"/>
      <c r="D683" s="62"/>
      <c r="E683" s="61"/>
      <c r="F683" s="62"/>
      <c r="G683" s="62"/>
      <c r="H683" s="62"/>
      <c r="I683" s="62"/>
      <c r="J683" s="62"/>
      <c r="K683" s="98"/>
      <c r="L683" s="50"/>
      <c r="M683" s="99" t="str">
        <f t="shared" si="106"/>
        <v/>
      </c>
      <c r="N683" s="50"/>
      <c r="O683" s="99" t="str">
        <f t="shared" si="107"/>
        <v/>
      </c>
      <c r="P683" s="99" t="str">
        <f t="shared" si="108"/>
        <v/>
      </c>
      <c r="Q683" s="100" t="str">
        <f t="shared" si="101"/>
        <v/>
      </c>
      <c r="R683" s="101"/>
      <c r="S683" s="101"/>
      <c r="T683" s="101"/>
      <c r="U683" s="101"/>
      <c r="V683" s="102">
        <f t="shared" si="109"/>
        <v>0</v>
      </c>
      <c r="W683" s="103">
        <f t="shared" si="102"/>
        <v>0</v>
      </c>
      <c r="X683" s="20"/>
      <c r="Y683" s="26">
        <v>675</v>
      </c>
      <c r="Z683" s="27">
        <f t="shared" si="104"/>
        <v>9999</v>
      </c>
      <c r="AA683" s="27">
        <f t="shared" si="103"/>
        <v>9999</v>
      </c>
      <c r="AB683" s="21"/>
    </row>
    <row r="684" spans="1:28" x14ac:dyDescent="0.2">
      <c r="A684" s="28">
        <f t="shared" si="105"/>
        <v>9999</v>
      </c>
      <c r="B684" s="96">
        <v>676</v>
      </c>
      <c r="C684" s="97"/>
      <c r="D684" s="62"/>
      <c r="E684" s="61"/>
      <c r="F684" s="62"/>
      <c r="G684" s="62"/>
      <c r="H684" s="62"/>
      <c r="I684" s="62"/>
      <c r="J684" s="62"/>
      <c r="K684" s="98"/>
      <c r="L684" s="50"/>
      <c r="M684" s="99" t="str">
        <f t="shared" si="106"/>
        <v/>
      </c>
      <c r="N684" s="50"/>
      <c r="O684" s="99" t="str">
        <f t="shared" si="107"/>
        <v/>
      </c>
      <c r="P684" s="99" t="str">
        <f t="shared" si="108"/>
        <v/>
      </c>
      <c r="Q684" s="100" t="str">
        <f t="shared" si="101"/>
        <v/>
      </c>
      <c r="R684" s="101"/>
      <c r="S684" s="101"/>
      <c r="T684" s="101"/>
      <c r="U684" s="101"/>
      <c r="V684" s="102">
        <f t="shared" si="109"/>
        <v>0</v>
      </c>
      <c r="W684" s="103">
        <f t="shared" si="102"/>
        <v>0</v>
      </c>
      <c r="X684" s="20"/>
      <c r="Y684" s="26">
        <v>676</v>
      </c>
      <c r="Z684" s="27">
        <f t="shared" si="104"/>
        <v>9999</v>
      </c>
      <c r="AA684" s="27">
        <f t="shared" si="103"/>
        <v>9999</v>
      </c>
      <c r="AB684" s="21"/>
    </row>
    <row r="685" spans="1:28" x14ac:dyDescent="0.2">
      <c r="A685" s="28">
        <f t="shared" si="105"/>
        <v>9999</v>
      </c>
      <c r="B685" s="96">
        <v>677</v>
      </c>
      <c r="C685" s="97"/>
      <c r="D685" s="62"/>
      <c r="E685" s="61"/>
      <c r="F685" s="62"/>
      <c r="G685" s="62"/>
      <c r="H685" s="62"/>
      <c r="I685" s="62"/>
      <c r="J685" s="62"/>
      <c r="K685" s="98"/>
      <c r="L685" s="50"/>
      <c r="M685" s="99" t="str">
        <f t="shared" si="106"/>
        <v/>
      </c>
      <c r="N685" s="50"/>
      <c r="O685" s="99" t="str">
        <f t="shared" si="107"/>
        <v/>
      </c>
      <c r="P685" s="99" t="str">
        <f t="shared" si="108"/>
        <v/>
      </c>
      <c r="Q685" s="100" t="str">
        <f t="shared" si="101"/>
        <v/>
      </c>
      <c r="R685" s="101"/>
      <c r="S685" s="101"/>
      <c r="T685" s="101"/>
      <c r="U685" s="101"/>
      <c r="V685" s="102">
        <f t="shared" si="109"/>
        <v>0</v>
      </c>
      <c r="W685" s="103">
        <f t="shared" si="102"/>
        <v>0</v>
      </c>
      <c r="X685" s="20"/>
      <c r="Y685" s="26">
        <v>677</v>
      </c>
      <c r="Z685" s="27">
        <f t="shared" si="104"/>
        <v>9999</v>
      </c>
      <c r="AA685" s="27">
        <f t="shared" si="103"/>
        <v>9999</v>
      </c>
      <c r="AB685" s="21"/>
    </row>
    <row r="686" spans="1:28" x14ac:dyDescent="0.2">
      <c r="A686" s="28">
        <f t="shared" si="105"/>
        <v>9999</v>
      </c>
      <c r="B686" s="96">
        <v>678</v>
      </c>
      <c r="C686" s="97"/>
      <c r="D686" s="62"/>
      <c r="E686" s="61"/>
      <c r="F686" s="62"/>
      <c r="G686" s="62"/>
      <c r="H686" s="62"/>
      <c r="I686" s="62"/>
      <c r="J686" s="62"/>
      <c r="K686" s="98"/>
      <c r="L686" s="50"/>
      <c r="M686" s="99" t="str">
        <f t="shared" si="106"/>
        <v/>
      </c>
      <c r="N686" s="50"/>
      <c r="O686" s="99" t="str">
        <f t="shared" si="107"/>
        <v/>
      </c>
      <c r="P686" s="99" t="str">
        <f t="shared" si="108"/>
        <v/>
      </c>
      <c r="Q686" s="100" t="str">
        <f t="shared" si="101"/>
        <v/>
      </c>
      <c r="R686" s="101"/>
      <c r="S686" s="101"/>
      <c r="T686" s="101"/>
      <c r="U686" s="101"/>
      <c r="V686" s="102">
        <f t="shared" si="109"/>
        <v>0</v>
      </c>
      <c r="W686" s="103">
        <f t="shared" si="102"/>
        <v>0</v>
      </c>
      <c r="X686" s="20"/>
      <c r="Y686" s="26">
        <v>678</v>
      </c>
      <c r="Z686" s="27">
        <f t="shared" si="104"/>
        <v>9999</v>
      </c>
      <c r="AA686" s="27">
        <f t="shared" si="103"/>
        <v>9999</v>
      </c>
      <c r="AB686" s="21"/>
    </row>
    <row r="687" spans="1:28" x14ac:dyDescent="0.2">
      <c r="A687" s="28">
        <f t="shared" si="105"/>
        <v>9999</v>
      </c>
      <c r="B687" s="96">
        <v>679</v>
      </c>
      <c r="C687" s="97"/>
      <c r="D687" s="62"/>
      <c r="E687" s="61"/>
      <c r="F687" s="62"/>
      <c r="G687" s="62"/>
      <c r="H687" s="62"/>
      <c r="I687" s="62"/>
      <c r="J687" s="62"/>
      <c r="K687" s="98"/>
      <c r="L687" s="50"/>
      <c r="M687" s="99" t="str">
        <f t="shared" si="106"/>
        <v/>
      </c>
      <c r="N687" s="50"/>
      <c r="O687" s="99" t="str">
        <f t="shared" si="107"/>
        <v/>
      </c>
      <c r="P687" s="99" t="str">
        <f t="shared" si="108"/>
        <v/>
      </c>
      <c r="Q687" s="100" t="str">
        <f t="shared" si="101"/>
        <v/>
      </c>
      <c r="R687" s="101"/>
      <c r="S687" s="101"/>
      <c r="T687" s="101"/>
      <c r="U687" s="101"/>
      <c r="V687" s="102">
        <f t="shared" si="109"/>
        <v>0</v>
      </c>
      <c r="W687" s="103">
        <f t="shared" si="102"/>
        <v>0</v>
      </c>
      <c r="X687" s="20"/>
      <c r="Y687" s="26">
        <v>679</v>
      </c>
      <c r="Z687" s="27">
        <f t="shared" si="104"/>
        <v>9999</v>
      </c>
      <c r="AA687" s="27">
        <f t="shared" si="103"/>
        <v>9999</v>
      </c>
      <c r="AB687" s="21"/>
    </row>
    <row r="688" spans="1:28" x14ac:dyDescent="0.2">
      <c r="A688" s="28">
        <f t="shared" si="105"/>
        <v>9999</v>
      </c>
      <c r="B688" s="96">
        <v>680</v>
      </c>
      <c r="C688" s="97"/>
      <c r="D688" s="62"/>
      <c r="E688" s="61"/>
      <c r="F688" s="62"/>
      <c r="G688" s="62"/>
      <c r="H688" s="62"/>
      <c r="I688" s="62"/>
      <c r="J688" s="62"/>
      <c r="K688" s="98"/>
      <c r="L688" s="50"/>
      <c r="M688" s="99" t="str">
        <f t="shared" si="106"/>
        <v/>
      </c>
      <c r="N688" s="50"/>
      <c r="O688" s="99" t="str">
        <f t="shared" si="107"/>
        <v/>
      </c>
      <c r="P688" s="99" t="str">
        <f t="shared" si="108"/>
        <v/>
      </c>
      <c r="Q688" s="100" t="str">
        <f t="shared" si="101"/>
        <v/>
      </c>
      <c r="R688" s="101"/>
      <c r="S688" s="101"/>
      <c r="T688" s="101"/>
      <c r="U688" s="101"/>
      <c r="V688" s="102">
        <f t="shared" si="109"/>
        <v>0</v>
      </c>
      <c r="W688" s="103">
        <f t="shared" si="102"/>
        <v>0</v>
      </c>
      <c r="X688" s="20"/>
      <c r="Y688" s="26">
        <v>680</v>
      </c>
      <c r="Z688" s="27">
        <f t="shared" si="104"/>
        <v>9999</v>
      </c>
      <c r="AA688" s="27">
        <f t="shared" si="103"/>
        <v>9999</v>
      </c>
      <c r="AB688" s="21"/>
    </row>
    <row r="689" spans="1:28" x14ac:dyDescent="0.2">
      <c r="A689" s="28">
        <f t="shared" si="105"/>
        <v>9999</v>
      </c>
      <c r="B689" s="96">
        <v>681</v>
      </c>
      <c r="C689" s="97"/>
      <c r="D689" s="62"/>
      <c r="E689" s="61"/>
      <c r="F689" s="62"/>
      <c r="G689" s="62"/>
      <c r="H689" s="62"/>
      <c r="I689" s="62"/>
      <c r="J689" s="62"/>
      <c r="K689" s="98"/>
      <c r="L689" s="50"/>
      <c r="M689" s="99" t="str">
        <f t="shared" si="106"/>
        <v/>
      </c>
      <c r="N689" s="50"/>
      <c r="O689" s="99" t="str">
        <f t="shared" si="107"/>
        <v/>
      </c>
      <c r="P689" s="99" t="str">
        <f t="shared" si="108"/>
        <v/>
      </c>
      <c r="Q689" s="100" t="str">
        <f t="shared" si="101"/>
        <v/>
      </c>
      <c r="R689" s="101"/>
      <c r="S689" s="101"/>
      <c r="T689" s="101"/>
      <c r="U689" s="101"/>
      <c r="V689" s="102">
        <f t="shared" si="109"/>
        <v>0</v>
      </c>
      <c r="W689" s="103">
        <f t="shared" si="102"/>
        <v>0</v>
      </c>
      <c r="X689" s="20"/>
      <c r="Y689" s="26">
        <v>681</v>
      </c>
      <c r="Z689" s="27">
        <f t="shared" si="104"/>
        <v>9999</v>
      </c>
      <c r="AA689" s="27">
        <f t="shared" si="103"/>
        <v>9999</v>
      </c>
      <c r="AB689" s="21"/>
    </row>
    <row r="690" spans="1:28" x14ac:dyDescent="0.2">
      <c r="A690" s="28">
        <f t="shared" si="105"/>
        <v>9999</v>
      </c>
      <c r="B690" s="96">
        <v>682</v>
      </c>
      <c r="C690" s="97"/>
      <c r="D690" s="62"/>
      <c r="E690" s="61"/>
      <c r="F690" s="62"/>
      <c r="G690" s="62"/>
      <c r="H690" s="62"/>
      <c r="I690" s="62"/>
      <c r="J690" s="62"/>
      <c r="K690" s="98"/>
      <c r="L690" s="50"/>
      <c r="M690" s="99" t="str">
        <f t="shared" si="106"/>
        <v/>
      </c>
      <c r="N690" s="50"/>
      <c r="O690" s="99" t="str">
        <f t="shared" si="107"/>
        <v/>
      </c>
      <c r="P690" s="99" t="str">
        <f t="shared" si="108"/>
        <v/>
      </c>
      <c r="Q690" s="100" t="str">
        <f t="shared" si="101"/>
        <v/>
      </c>
      <c r="R690" s="101"/>
      <c r="S690" s="101"/>
      <c r="T690" s="101"/>
      <c r="U690" s="101"/>
      <c r="V690" s="102">
        <f t="shared" si="109"/>
        <v>0</v>
      </c>
      <c r="W690" s="103">
        <f t="shared" si="102"/>
        <v>0</v>
      </c>
      <c r="X690" s="20"/>
      <c r="Y690" s="26">
        <v>682</v>
      </c>
      <c r="Z690" s="27">
        <f t="shared" si="104"/>
        <v>9999</v>
      </c>
      <c r="AA690" s="27">
        <f t="shared" si="103"/>
        <v>9999</v>
      </c>
      <c r="AB690" s="21"/>
    </row>
    <row r="691" spans="1:28" x14ac:dyDescent="0.2">
      <c r="A691" s="28">
        <f t="shared" si="105"/>
        <v>9999</v>
      </c>
      <c r="B691" s="96">
        <v>683</v>
      </c>
      <c r="C691" s="97"/>
      <c r="D691" s="62"/>
      <c r="E691" s="61"/>
      <c r="F691" s="62"/>
      <c r="G691" s="62"/>
      <c r="H691" s="62"/>
      <c r="I691" s="62"/>
      <c r="J691" s="62"/>
      <c r="K691" s="98"/>
      <c r="L691" s="50"/>
      <c r="M691" s="99" t="str">
        <f t="shared" si="106"/>
        <v/>
      </c>
      <c r="N691" s="50"/>
      <c r="O691" s="99" t="str">
        <f t="shared" si="107"/>
        <v/>
      </c>
      <c r="P691" s="99" t="str">
        <f t="shared" si="108"/>
        <v/>
      </c>
      <c r="Q691" s="100" t="str">
        <f t="shared" si="101"/>
        <v/>
      </c>
      <c r="R691" s="101"/>
      <c r="S691" s="101"/>
      <c r="T691" s="101"/>
      <c r="U691" s="101"/>
      <c r="V691" s="102">
        <f t="shared" si="109"/>
        <v>0</v>
      </c>
      <c r="W691" s="103">
        <f t="shared" si="102"/>
        <v>0</v>
      </c>
      <c r="X691" s="20"/>
      <c r="Y691" s="26">
        <v>683</v>
      </c>
      <c r="Z691" s="27">
        <f t="shared" si="104"/>
        <v>9999</v>
      </c>
      <c r="AA691" s="27">
        <f t="shared" si="103"/>
        <v>9999</v>
      </c>
      <c r="AB691" s="21"/>
    </row>
    <row r="692" spans="1:28" x14ac:dyDescent="0.2">
      <c r="A692" s="28">
        <f t="shared" si="105"/>
        <v>9999</v>
      </c>
      <c r="B692" s="96">
        <v>684</v>
      </c>
      <c r="C692" s="97"/>
      <c r="D692" s="62"/>
      <c r="E692" s="61"/>
      <c r="F692" s="62"/>
      <c r="G692" s="62"/>
      <c r="H692" s="62"/>
      <c r="I692" s="62"/>
      <c r="J692" s="62"/>
      <c r="K692" s="98"/>
      <c r="L692" s="50"/>
      <c r="M692" s="99" t="str">
        <f t="shared" si="106"/>
        <v/>
      </c>
      <c r="N692" s="50"/>
      <c r="O692" s="99" t="str">
        <f t="shared" si="107"/>
        <v/>
      </c>
      <c r="P692" s="99" t="str">
        <f t="shared" si="108"/>
        <v/>
      </c>
      <c r="Q692" s="100" t="str">
        <f t="shared" si="101"/>
        <v/>
      </c>
      <c r="R692" s="101"/>
      <c r="S692" s="101"/>
      <c r="T692" s="101"/>
      <c r="U692" s="101"/>
      <c r="V692" s="102">
        <f t="shared" si="109"/>
        <v>0</v>
      </c>
      <c r="W692" s="103">
        <f t="shared" si="102"/>
        <v>0</v>
      </c>
      <c r="X692" s="20"/>
      <c r="Y692" s="26">
        <v>684</v>
      </c>
      <c r="Z692" s="27">
        <f t="shared" si="104"/>
        <v>9999</v>
      </c>
      <c r="AA692" s="27">
        <f t="shared" si="103"/>
        <v>9999</v>
      </c>
      <c r="AB692" s="21"/>
    </row>
    <row r="693" spans="1:28" x14ac:dyDescent="0.2">
      <c r="A693" s="28">
        <f t="shared" si="105"/>
        <v>9999</v>
      </c>
      <c r="B693" s="96">
        <v>685</v>
      </c>
      <c r="C693" s="97"/>
      <c r="D693" s="62"/>
      <c r="E693" s="61"/>
      <c r="F693" s="62"/>
      <c r="G693" s="62"/>
      <c r="H693" s="62"/>
      <c r="I693" s="62"/>
      <c r="J693" s="62"/>
      <c r="K693" s="98"/>
      <c r="L693" s="50"/>
      <c r="M693" s="99" t="str">
        <f t="shared" si="106"/>
        <v/>
      </c>
      <c r="N693" s="50"/>
      <c r="O693" s="99" t="str">
        <f t="shared" si="107"/>
        <v/>
      </c>
      <c r="P693" s="99" t="str">
        <f t="shared" si="108"/>
        <v/>
      </c>
      <c r="Q693" s="100" t="str">
        <f t="shared" si="101"/>
        <v/>
      </c>
      <c r="R693" s="101"/>
      <c r="S693" s="101"/>
      <c r="T693" s="101"/>
      <c r="U693" s="101"/>
      <c r="V693" s="102">
        <f t="shared" si="109"/>
        <v>0</v>
      </c>
      <c r="W693" s="103">
        <f t="shared" si="102"/>
        <v>0</v>
      </c>
      <c r="X693" s="20"/>
      <c r="Y693" s="26">
        <v>685</v>
      </c>
      <c r="Z693" s="27">
        <f t="shared" si="104"/>
        <v>9999</v>
      </c>
      <c r="AA693" s="27">
        <f t="shared" si="103"/>
        <v>9999</v>
      </c>
      <c r="AB693" s="21"/>
    </row>
    <row r="694" spans="1:28" x14ac:dyDescent="0.2">
      <c r="A694" s="28">
        <f t="shared" si="105"/>
        <v>9999</v>
      </c>
      <c r="B694" s="96">
        <v>686</v>
      </c>
      <c r="C694" s="97"/>
      <c r="D694" s="62"/>
      <c r="E694" s="61"/>
      <c r="F694" s="62"/>
      <c r="G694" s="62"/>
      <c r="H694" s="62"/>
      <c r="I694" s="62"/>
      <c r="J694" s="62"/>
      <c r="K694" s="98"/>
      <c r="L694" s="50"/>
      <c r="M694" s="99" t="str">
        <f t="shared" si="106"/>
        <v/>
      </c>
      <c r="N694" s="50"/>
      <c r="O694" s="99" t="str">
        <f t="shared" si="107"/>
        <v/>
      </c>
      <c r="P694" s="99" t="str">
        <f t="shared" si="108"/>
        <v/>
      </c>
      <c r="Q694" s="100" t="str">
        <f t="shared" si="101"/>
        <v/>
      </c>
      <c r="R694" s="101"/>
      <c r="S694" s="101"/>
      <c r="T694" s="101"/>
      <c r="U694" s="101"/>
      <c r="V694" s="102">
        <f t="shared" si="109"/>
        <v>0</v>
      </c>
      <c r="W694" s="103">
        <f t="shared" si="102"/>
        <v>0</v>
      </c>
      <c r="X694" s="20"/>
      <c r="Y694" s="26">
        <v>686</v>
      </c>
      <c r="Z694" s="27">
        <f t="shared" si="104"/>
        <v>9999</v>
      </c>
      <c r="AA694" s="27">
        <f t="shared" si="103"/>
        <v>9999</v>
      </c>
      <c r="AB694" s="21"/>
    </row>
    <row r="695" spans="1:28" x14ac:dyDescent="0.2">
      <c r="A695" s="28">
        <f t="shared" si="105"/>
        <v>9999</v>
      </c>
      <c r="B695" s="96">
        <v>687</v>
      </c>
      <c r="C695" s="97"/>
      <c r="D695" s="62"/>
      <c r="E695" s="61"/>
      <c r="F695" s="62"/>
      <c r="G695" s="62"/>
      <c r="H695" s="62"/>
      <c r="I695" s="62"/>
      <c r="J695" s="62"/>
      <c r="K695" s="98"/>
      <c r="L695" s="50"/>
      <c r="M695" s="99" t="str">
        <f t="shared" si="106"/>
        <v/>
      </c>
      <c r="N695" s="50"/>
      <c r="O695" s="99" t="str">
        <f t="shared" si="107"/>
        <v/>
      </c>
      <c r="P695" s="99" t="str">
        <f t="shared" si="108"/>
        <v/>
      </c>
      <c r="Q695" s="100" t="str">
        <f t="shared" si="101"/>
        <v/>
      </c>
      <c r="R695" s="101"/>
      <c r="S695" s="101"/>
      <c r="T695" s="101"/>
      <c r="U695" s="101"/>
      <c r="V695" s="102">
        <f t="shared" si="109"/>
        <v>0</v>
      </c>
      <c r="W695" s="103">
        <f t="shared" si="102"/>
        <v>0</v>
      </c>
      <c r="X695" s="20"/>
      <c r="Y695" s="26">
        <v>687</v>
      </c>
      <c r="Z695" s="27">
        <f t="shared" si="104"/>
        <v>9999</v>
      </c>
      <c r="AA695" s="27">
        <f t="shared" si="103"/>
        <v>9999</v>
      </c>
      <c r="AB695" s="21"/>
    </row>
    <row r="696" spans="1:28" x14ac:dyDescent="0.2">
      <c r="A696" s="28">
        <f t="shared" si="105"/>
        <v>9999</v>
      </c>
      <c r="B696" s="96">
        <v>688</v>
      </c>
      <c r="C696" s="97"/>
      <c r="D696" s="62"/>
      <c r="E696" s="61"/>
      <c r="F696" s="62"/>
      <c r="G696" s="62"/>
      <c r="H696" s="62"/>
      <c r="I696" s="62"/>
      <c r="J696" s="62"/>
      <c r="K696" s="98"/>
      <c r="L696" s="50"/>
      <c r="M696" s="99" t="str">
        <f t="shared" si="106"/>
        <v/>
      </c>
      <c r="N696" s="50"/>
      <c r="O696" s="99" t="str">
        <f t="shared" si="107"/>
        <v/>
      </c>
      <c r="P696" s="99" t="str">
        <f t="shared" si="108"/>
        <v/>
      </c>
      <c r="Q696" s="100" t="str">
        <f t="shared" si="101"/>
        <v/>
      </c>
      <c r="R696" s="101"/>
      <c r="S696" s="101"/>
      <c r="T696" s="101"/>
      <c r="U696" s="101"/>
      <c r="V696" s="102">
        <f t="shared" si="109"/>
        <v>0</v>
      </c>
      <c r="W696" s="103">
        <f t="shared" si="102"/>
        <v>0</v>
      </c>
      <c r="X696" s="20"/>
      <c r="Y696" s="26">
        <v>688</v>
      </c>
      <c r="Z696" s="27">
        <f t="shared" si="104"/>
        <v>9999</v>
      </c>
      <c r="AA696" s="27">
        <f t="shared" si="103"/>
        <v>9999</v>
      </c>
      <c r="AB696" s="21"/>
    </row>
    <row r="697" spans="1:28" x14ac:dyDescent="0.2">
      <c r="A697" s="28">
        <f t="shared" si="105"/>
        <v>9999</v>
      </c>
      <c r="B697" s="96">
        <v>689</v>
      </c>
      <c r="C697" s="97"/>
      <c r="D697" s="62"/>
      <c r="E697" s="61"/>
      <c r="F697" s="62"/>
      <c r="G697" s="62"/>
      <c r="H697" s="62"/>
      <c r="I697" s="62"/>
      <c r="J697" s="62"/>
      <c r="K697" s="98"/>
      <c r="L697" s="50"/>
      <c r="M697" s="99" t="str">
        <f t="shared" si="106"/>
        <v/>
      </c>
      <c r="N697" s="50"/>
      <c r="O697" s="99" t="str">
        <f t="shared" si="107"/>
        <v/>
      </c>
      <c r="P697" s="99" t="str">
        <f t="shared" si="108"/>
        <v/>
      </c>
      <c r="Q697" s="100" t="str">
        <f t="shared" si="101"/>
        <v/>
      </c>
      <c r="R697" s="101"/>
      <c r="S697" s="101"/>
      <c r="T697" s="101"/>
      <c r="U697" s="101"/>
      <c r="V697" s="102">
        <f t="shared" si="109"/>
        <v>0</v>
      </c>
      <c r="W697" s="103">
        <f t="shared" si="102"/>
        <v>0</v>
      </c>
      <c r="X697" s="20"/>
      <c r="Y697" s="26">
        <v>689</v>
      </c>
      <c r="Z697" s="27">
        <f t="shared" si="104"/>
        <v>9999</v>
      </c>
      <c r="AA697" s="27">
        <f t="shared" si="103"/>
        <v>9999</v>
      </c>
      <c r="AB697" s="21"/>
    </row>
    <row r="698" spans="1:28" x14ac:dyDescent="0.2">
      <c r="A698" s="28">
        <f t="shared" si="105"/>
        <v>9999</v>
      </c>
      <c r="B698" s="96">
        <v>690</v>
      </c>
      <c r="C698" s="97"/>
      <c r="D698" s="62"/>
      <c r="E698" s="61"/>
      <c r="F698" s="62"/>
      <c r="G698" s="62"/>
      <c r="H698" s="62"/>
      <c r="I698" s="62"/>
      <c r="J698" s="62"/>
      <c r="K698" s="98"/>
      <c r="L698" s="50"/>
      <c r="M698" s="99" t="str">
        <f t="shared" si="106"/>
        <v/>
      </c>
      <c r="N698" s="50"/>
      <c r="O698" s="99" t="str">
        <f t="shared" si="107"/>
        <v/>
      </c>
      <c r="P698" s="99" t="str">
        <f t="shared" si="108"/>
        <v/>
      </c>
      <c r="Q698" s="100" t="str">
        <f t="shared" si="101"/>
        <v/>
      </c>
      <c r="R698" s="101"/>
      <c r="S698" s="101"/>
      <c r="T698" s="101"/>
      <c r="U698" s="101"/>
      <c r="V698" s="102">
        <f t="shared" si="109"/>
        <v>0</v>
      </c>
      <c r="W698" s="103">
        <f t="shared" si="102"/>
        <v>0</v>
      </c>
      <c r="X698" s="20"/>
      <c r="Y698" s="26">
        <v>690</v>
      </c>
      <c r="Z698" s="27">
        <f t="shared" si="104"/>
        <v>9999</v>
      </c>
      <c r="AA698" s="27">
        <f t="shared" si="103"/>
        <v>9999</v>
      </c>
      <c r="AB698" s="21"/>
    </row>
    <row r="699" spans="1:28" x14ac:dyDescent="0.2">
      <c r="A699" s="28">
        <f t="shared" ref="A699:A709" si="110">Z699</f>
        <v>9999</v>
      </c>
      <c r="B699" s="96">
        <v>691</v>
      </c>
      <c r="C699" s="97"/>
      <c r="D699" s="62"/>
      <c r="E699" s="61"/>
      <c r="F699" s="62"/>
      <c r="G699" s="62"/>
      <c r="H699" s="62"/>
      <c r="I699" s="62"/>
      <c r="J699" s="62"/>
      <c r="K699" s="98"/>
      <c r="L699" s="50"/>
      <c r="M699" s="99" t="str">
        <f t="shared" ref="M699:M709" si="111">IF(L699="","",IF(ISNUMBER(L699),L699*(1+K699),0))</f>
        <v/>
      </c>
      <c r="N699" s="50"/>
      <c r="O699" s="99" t="str">
        <f t="shared" ref="O699:O709" si="112">IF(N699="","",IF(ISNUMBER(N699),N699*(1+K699),0))</f>
        <v/>
      </c>
      <c r="P699" s="99" t="str">
        <f t="shared" ref="P699:P709" si="113">IF(L699="","",IF(ISERROR(N699-L699),0,N699-L699))</f>
        <v/>
      </c>
      <c r="Q699" s="100" t="str">
        <f t="shared" si="101"/>
        <v/>
      </c>
      <c r="R699" s="101"/>
      <c r="S699" s="101"/>
      <c r="T699" s="101"/>
      <c r="U699" s="101"/>
      <c r="V699" s="102">
        <f t="shared" ref="V699:V709" si="114">S699+T699-U699</f>
        <v>0</v>
      </c>
      <c r="W699" s="103">
        <f t="shared" si="102"/>
        <v>0</v>
      </c>
      <c r="X699" s="20"/>
      <c r="Y699" s="26">
        <v>691</v>
      </c>
      <c r="Z699" s="27">
        <f t="shared" si="104"/>
        <v>9999</v>
      </c>
      <c r="AA699" s="27">
        <f t="shared" si="103"/>
        <v>9999</v>
      </c>
      <c r="AB699" s="21"/>
    </row>
    <row r="700" spans="1:28" x14ac:dyDescent="0.2">
      <c r="A700" s="28">
        <f t="shared" si="110"/>
        <v>9999</v>
      </c>
      <c r="B700" s="96">
        <v>692</v>
      </c>
      <c r="C700" s="97"/>
      <c r="D700" s="62"/>
      <c r="E700" s="61"/>
      <c r="F700" s="62"/>
      <c r="G700" s="62"/>
      <c r="H700" s="62"/>
      <c r="I700" s="62"/>
      <c r="J700" s="62"/>
      <c r="K700" s="98"/>
      <c r="L700" s="50"/>
      <c r="M700" s="99" t="str">
        <f t="shared" si="111"/>
        <v/>
      </c>
      <c r="N700" s="50"/>
      <c r="O700" s="99" t="str">
        <f t="shared" si="112"/>
        <v/>
      </c>
      <c r="P700" s="99" t="str">
        <f t="shared" si="113"/>
        <v/>
      </c>
      <c r="Q700" s="100" t="str">
        <f t="shared" si="101"/>
        <v/>
      </c>
      <c r="R700" s="101"/>
      <c r="S700" s="101"/>
      <c r="T700" s="101"/>
      <c r="U700" s="101"/>
      <c r="V700" s="102">
        <f t="shared" si="114"/>
        <v>0</v>
      </c>
      <c r="W700" s="103">
        <f t="shared" si="102"/>
        <v>0</v>
      </c>
      <c r="X700" s="20"/>
      <c r="Y700" s="26">
        <v>692</v>
      </c>
      <c r="Z700" s="27">
        <f t="shared" si="104"/>
        <v>9999</v>
      </c>
      <c r="AA700" s="27">
        <f t="shared" si="103"/>
        <v>9999</v>
      </c>
      <c r="AB700" s="21"/>
    </row>
    <row r="701" spans="1:28" x14ac:dyDescent="0.2">
      <c r="A701" s="28">
        <f t="shared" si="110"/>
        <v>9999</v>
      </c>
      <c r="B701" s="96">
        <v>693</v>
      </c>
      <c r="C701" s="97"/>
      <c r="D701" s="62"/>
      <c r="E701" s="61"/>
      <c r="F701" s="62"/>
      <c r="G701" s="62"/>
      <c r="H701" s="62"/>
      <c r="I701" s="62"/>
      <c r="J701" s="62"/>
      <c r="K701" s="98"/>
      <c r="L701" s="50"/>
      <c r="M701" s="99" t="str">
        <f t="shared" si="111"/>
        <v/>
      </c>
      <c r="N701" s="50"/>
      <c r="O701" s="99" t="str">
        <f t="shared" si="112"/>
        <v/>
      </c>
      <c r="P701" s="99" t="str">
        <f t="shared" si="113"/>
        <v/>
      </c>
      <c r="Q701" s="100" t="str">
        <f t="shared" si="101"/>
        <v/>
      </c>
      <c r="R701" s="101"/>
      <c r="S701" s="101"/>
      <c r="T701" s="101"/>
      <c r="U701" s="101"/>
      <c r="V701" s="102">
        <f t="shared" si="114"/>
        <v>0</v>
      </c>
      <c r="W701" s="103">
        <f t="shared" si="102"/>
        <v>0</v>
      </c>
      <c r="X701" s="20"/>
      <c r="Y701" s="26">
        <v>693</v>
      </c>
      <c r="Z701" s="27">
        <f t="shared" si="104"/>
        <v>9999</v>
      </c>
      <c r="AA701" s="27">
        <f t="shared" si="103"/>
        <v>9999</v>
      </c>
      <c r="AB701" s="21"/>
    </row>
    <row r="702" spans="1:28" x14ac:dyDescent="0.2">
      <c r="A702" s="28">
        <f t="shared" si="110"/>
        <v>9999</v>
      </c>
      <c r="B702" s="96">
        <v>694</v>
      </c>
      <c r="C702" s="97"/>
      <c r="D702" s="62"/>
      <c r="E702" s="61"/>
      <c r="F702" s="62"/>
      <c r="G702" s="62"/>
      <c r="H702" s="62"/>
      <c r="I702" s="62"/>
      <c r="J702" s="62"/>
      <c r="K702" s="98"/>
      <c r="L702" s="50"/>
      <c r="M702" s="99" t="str">
        <f t="shared" si="111"/>
        <v/>
      </c>
      <c r="N702" s="50"/>
      <c r="O702" s="99" t="str">
        <f t="shared" si="112"/>
        <v/>
      </c>
      <c r="P702" s="99" t="str">
        <f t="shared" si="113"/>
        <v/>
      </c>
      <c r="Q702" s="100" t="str">
        <f t="shared" si="101"/>
        <v/>
      </c>
      <c r="R702" s="101"/>
      <c r="S702" s="101"/>
      <c r="T702" s="101"/>
      <c r="U702" s="101"/>
      <c r="V702" s="102">
        <f t="shared" si="114"/>
        <v>0</v>
      </c>
      <c r="W702" s="103">
        <f t="shared" si="102"/>
        <v>0</v>
      </c>
      <c r="X702" s="20"/>
      <c r="Y702" s="26">
        <v>694</v>
      </c>
      <c r="Z702" s="27">
        <f t="shared" si="104"/>
        <v>9999</v>
      </c>
      <c r="AA702" s="27">
        <f t="shared" si="103"/>
        <v>9999</v>
      </c>
      <c r="AB702" s="21"/>
    </row>
    <row r="703" spans="1:28" x14ac:dyDescent="0.2">
      <c r="A703" s="28">
        <f t="shared" si="110"/>
        <v>9999</v>
      </c>
      <c r="B703" s="96">
        <v>695</v>
      </c>
      <c r="C703" s="97"/>
      <c r="D703" s="62"/>
      <c r="E703" s="61"/>
      <c r="F703" s="62"/>
      <c r="G703" s="62"/>
      <c r="H703" s="62"/>
      <c r="I703" s="62"/>
      <c r="J703" s="62"/>
      <c r="K703" s="98"/>
      <c r="L703" s="50"/>
      <c r="M703" s="99" t="str">
        <f t="shared" si="111"/>
        <v/>
      </c>
      <c r="N703" s="50"/>
      <c r="O703" s="99" t="str">
        <f t="shared" si="112"/>
        <v/>
      </c>
      <c r="P703" s="99" t="str">
        <f t="shared" si="113"/>
        <v/>
      </c>
      <c r="Q703" s="100" t="str">
        <f t="shared" si="101"/>
        <v/>
      </c>
      <c r="R703" s="101"/>
      <c r="S703" s="101"/>
      <c r="T703" s="101"/>
      <c r="U703" s="101"/>
      <c r="V703" s="102">
        <f t="shared" si="114"/>
        <v>0</v>
      </c>
      <c r="W703" s="103">
        <f t="shared" si="102"/>
        <v>0</v>
      </c>
      <c r="X703" s="20"/>
      <c r="Y703" s="26">
        <v>695</v>
      </c>
      <c r="Z703" s="27">
        <f t="shared" si="104"/>
        <v>9999</v>
      </c>
      <c r="AA703" s="27">
        <f t="shared" si="103"/>
        <v>9999</v>
      </c>
      <c r="AB703" s="21"/>
    </row>
    <row r="704" spans="1:28" x14ac:dyDescent="0.2">
      <c r="A704" s="28">
        <f t="shared" si="110"/>
        <v>9999</v>
      </c>
      <c r="B704" s="96">
        <v>696</v>
      </c>
      <c r="C704" s="97"/>
      <c r="D704" s="62"/>
      <c r="E704" s="61"/>
      <c r="F704" s="62"/>
      <c r="G704" s="62"/>
      <c r="H704" s="62"/>
      <c r="I704" s="62"/>
      <c r="J704" s="62"/>
      <c r="K704" s="98"/>
      <c r="L704" s="50"/>
      <c r="M704" s="99" t="str">
        <f t="shared" si="111"/>
        <v/>
      </c>
      <c r="N704" s="50"/>
      <c r="O704" s="99" t="str">
        <f t="shared" si="112"/>
        <v/>
      </c>
      <c r="P704" s="99" t="str">
        <f t="shared" si="113"/>
        <v/>
      </c>
      <c r="Q704" s="100" t="str">
        <f t="shared" si="101"/>
        <v/>
      </c>
      <c r="R704" s="101"/>
      <c r="S704" s="101"/>
      <c r="T704" s="101"/>
      <c r="U704" s="101"/>
      <c r="V704" s="102">
        <f t="shared" si="114"/>
        <v>0</v>
      </c>
      <c r="W704" s="103">
        <f t="shared" si="102"/>
        <v>0</v>
      </c>
      <c r="X704" s="20"/>
      <c r="Y704" s="26">
        <v>696</v>
      </c>
      <c r="Z704" s="27">
        <f t="shared" si="104"/>
        <v>9999</v>
      </c>
      <c r="AA704" s="27">
        <f t="shared" si="103"/>
        <v>9999</v>
      </c>
      <c r="AB704" s="21"/>
    </row>
    <row r="705" spans="1:28" x14ac:dyDescent="0.2">
      <c r="A705" s="28">
        <f t="shared" si="110"/>
        <v>9999</v>
      </c>
      <c r="B705" s="96">
        <v>697</v>
      </c>
      <c r="C705" s="97"/>
      <c r="D705" s="62"/>
      <c r="E705" s="61"/>
      <c r="F705" s="62"/>
      <c r="G705" s="62"/>
      <c r="H705" s="62"/>
      <c r="I705" s="62"/>
      <c r="J705" s="62"/>
      <c r="K705" s="98"/>
      <c r="L705" s="50"/>
      <c r="M705" s="99" t="str">
        <f t="shared" si="111"/>
        <v/>
      </c>
      <c r="N705" s="50"/>
      <c r="O705" s="99" t="str">
        <f t="shared" si="112"/>
        <v/>
      </c>
      <c r="P705" s="99" t="str">
        <f t="shared" si="113"/>
        <v/>
      </c>
      <c r="Q705" s="100" t="str">
        <f t="shared" si="101"/>
        <v/>
      </c>
      <c r="R705" s="101"/>
      <c r="S705" s="101"/>
      <c r="T705" s="101"/>
      <c r="U705" s="101"/>
      <c r="V705" s="102">
        <f t="shared" si="114"/>
        <v>0</v>
      </c>
      <c r="W705" s="103">
        <f t="shared" si="102"/>
        <v>0</v>
      </c>
      <c r="X705" s="20"/>
      <c r="Y705" s="26">
        <v>697</v>
      </c>
      <c r="Z705" s="27">
        <f t="shared" si="104"/>
        <v>9999</v>
      </c>
      <c r="AA705" s="27">
        <f t="shared" si="103"/>
        <v>9999</v>
      </c>
      <c r="AB705" s="21"/>
    </row>
    <row r="706" spans="1:28" x14ac:dyDescent="0.2">
      <c r="A706" s="28">
        <f t="shared" si="110"/>
        <v>9999</v>
      </c>
      <c r="B706" s="96">
        <v>698</v>
      </c>
      <c r="C706" s="97"/>
      <c r="D706" s="62"/>
      <c r="E706" s="61"/>
      <c r="F706" s="62"/>
      <c r="G706" s="62"/>
      <c r="H706" s="62"/>
      <c r="I706" s="62"/>
      <c r="J706" s="62"/>
      <c r="K706" s="98"/>
      <c r="L706" s="50"/>
      <c r="M706" s="99" t="str">
        <f t="shared" si="111"/>
        <v/>
      </c>
      <c r="N706" s="50"/>
      <c r="O706" s="99" t="str">
        <f t="shared" si="112"/>
        <v/>
      </c>
      <c r="P706" s="99" t="str">
        <f t="shared" si="113"/>
        <v/>
      </c>
      <c r="Q706" s="100" t="str">
        <f t="shared" si="101"/>
        <v/>
      </c>
      <c r="R706" s="101"/>
      <c r="S706" s="101"/>
      <c r="T706" s="101"/>
      <c r="U706" s="101"/>
      <c r="V706" s="102">
        <f t="shared" si="114"/>
        <v>0</v>
      </c>
      <c r="W706" s="103">
        <f t="shared" si="102"/>
        <v>0</v>
      </c>
      <c r="X706" s="20"/>
      <c r="Y706" s="26">
        <v>698</v>
      </c>
      <c r="Z706" s="27">
        <f t="shared" si="104"/>
        <v>9999</v>
      </c>
      <c r="AA706" s="27">
        <f t="shared" si="103"/>
        <v>9999</v>
      </c>
      <c r="AB706" s="21"/>
    </row>
    <row r="707" spans="1:28" x14ac:dyDescent="0.2">
      <c r="A707" s="28">
        <f t="shared" si="110"/>
        <v>9999</v>
      </c>
      <c r="B707" s="96">
        <v>699</v>
      </c>
      <c r="C707" s="97"/>
      <c r="D707" s="62"/>
      <c r="E707" s="61"/>
      <c r="F707" s="62"/>
      <c r="G707" s="62"/>
      <c r="H707" s="62"/>
      <c r="I707" s="62"/>
      <c r="J707" s="62"/>
      <c r="K707" s="98"/>
      <c r="L707" s="50"/>
      <c r="M707" s="99" t="str">
        <f t="shared" si="111"/>
        <v/>
      </c>
      <c r="N707" s="50"/>
      <c r="O707" s="99" t="str">
        <f t="shared" si="112"/>
        <v/>
      </c>
      <c r="P707" s="99" t="str">
        <f t="shared" si="113"/>
        <v/>
      </c>
      <c r="Q707" s="100" t="str">
        <f t="shared" si="101"/>
        <v/>
      </c>
      <c r="R707" s="101"/>
      <c r="S707" s="101"/>
      <c r="T707" s="101"/>
      <c r="U707" s="101"/>
      <c r="V707" s="102">
        <f t="shared" si="114"/>
        <v>0</v>
      </c>
      <c r="W707" s="103">
        <f t="shared" si="102"/>
        <v>0</v>
      </c>
      <c r="X707" s="20"/>
      <c r="Y707" s="26">
        <v>699</v>
      </c>
      <c r="Z707" s="27">
        <f t="shared" si="104"/>
        <v>9999</v>
      </c>
      <c r="AA707" s="27">
        <f t="shared" si="103"/>
        <v>9999</v>
      </c>
      <c r="AB707" s="21"/>
    </row>
    <row r="708" spans="1:28" x14ac:dyDescent="0.2">
      <c r="A708" s="28">
        <f t="shared" si="110"/>
        <v>9999</v>
      </c>
      <c r="B708" s="96">
        <v>700</v>
      </c>
      <c r="C708" s="97"/>
      <c r="D708" s="62"/>
      <c r="E708" s="61"/>
      <c r="F708" s="62"/>
      <c r="G708" s="62"/>
      <c r="H708" s="62"/>
      <c r="I708" s="62"/>
      <c r="J708" s="62"/>
      <c r="K708" s="98"/>
      <c r="L708" s="50"/>
      <c r="M708" s="99" t="str">
        <f t="shared" si="111"/>
        <v/>
      </c>
      <c r="N708" s="50"/>
      <c r="O708" s="99" t="str">
        <f t="shared" si="112"/>
        <v/>
      </c>
      <c r="P708" s="99" t="str">
        <f t="shared" si="113"/>
        <v/>
      </c>
      <c r="Q708" s="100" t="str">
        <f t="shared" si="101"/>
        <v/>
      </c>
      <c r="R708" s="101"/>
      <c r="S708" s="101"/>
      <c r="T708" s="101"/>
      <c r="U708" s="101"/>
      <c r="V708" s="102">
        <f t="shared" si="114"/>
        <v>0</v>
      </c>
      <c r="W708" s="103">
        <f t="shared" si="102"/>
        <v>0</v>
      </c>
      <c r="X708" s="20"/>
      <c r="Y708" s="26">
        <v>700</v>
      </c>
      <c r="Z708" s="27">
        <f t="shared" si="104"/>
        <v>9999</v>
      </c>
      <c r="AA708" s="27">
        <f t="shared" si="103"/>
        <v>9999</v>
      </c>
      <c r="AB708" s="21"/>
    </row>
    <row r="709" spans="1:28" x14ac:dyDescent="0.2">
      <c r="A709" s="28">
        <f t="shared" si="110"/>
        <v>9999</v>
      </c>
      <c r="B709" s="104">
        <v>701</v>
      </c>
      <c r="C709" s="105"/>
      <c r="D709" s="65"/>
      <c r="E709" s="64"/>
      <c r="F709" s="65"/>
      <c r="G709" s="65"/>
      <c r="H709" s="65"/>
      <c r="I709" s="65"/>
      <c r="J709" s="65"/>
      <c r="K709" s="106"/>
      <c r="L709" s="57"/>
      <c r="M709" s="107" t="str">
        <f t="shared" si="111"/>
        <v/>
      </c>
      <c r="N709" s="50"/>
      <c r="O709" s="107" t="str">
        <f t="shared" si="112"/>
        <v/>
      </c>
      <c r="P709" s="107" t="str">
        <f t="shared" si="113"/>
        <v/>
      </c>
      <c r="Q709" s="108" t="str">
        <f t="shared" si="101"/>
        <v/>
      </c>
      <c r="R709" s="109"/>
      <c r="S709" s="109"/>
      <c r="T709" s="109"/>
      <c r="U709" s="109"/>
      <c r="V709" s="110">
        <f t="shared" si="114"/>
        <v>0</v>
      </c>
      <c r="W709" s="111">
        <f t="shared" si="102"/>
        <v>0</v>
      </c>
      <c r="X709" s="20"/>
      <c r="Y709" s="26">
        <v>701</v>
      </c>
      <c r="Z709" s="27">
        <f t="shared" si="104"/>
        <v>9999</v>
      </c>
      <c r="AA709" s="27">
        <f t="shared" si="103"/>
        <v>9999</v>
      </c>
      <c r="AB709" s="21"/>
    </row>
    <row r="710" spans="1:28" x14ac:dyDescent="0.2">
      <c r="L710"/>
      <c r="M710"/>
      <c r="R710"/>
      <c r="S710"/>
      <c r="T710"/>
      <c r="U710"/>
      <c r="V710"/>
      <c r="W710"/>
    </row>
    <row r="711" spans="1:28" x14ac:dyDescent="0.2">
      <c r="L711"/>
      <c r="M711"/>
      <c r="R711"/>
      <c r="S711"/>
      <c r="T711"/>
      <c r="U711"/>
      <c r="V711"/>
      <c r="W711"/>
    </row>
    <row r="712" spans="1:28" x14ac:dyDescent="0.2">
      <c r="L712"/>
      <c r="M712"/>
      <c r="R712"/>
      <c r="S712"/>
      <c r="T712"/>
      <c r="U712"/>
      <c r="V712"/>
      <c r="W712"/>
    </row>
    <row r="713" spans="1:28" x14ac:dyDescent="0.2">
      <c r="L713"/>
      <c r="M713"/>
      <c r="R713"/>
      <c r="S713"/>
      <c r="T713"/>
      <c r="U713"/>
      <c r="V713"/>
      <c r="W713"/>
    </row>
    <row r="714" spans="1:28" x14ac:dyDescent="0.2">
      <c r="L714"/>
      <c r="M714"/>
      <c r="R714"/>
      <c r="S714"/>
      <c r="T714"/>
      <c r="U714"/>
      <c r="V714"/>
      <c r="W714"/>
    </row>
    <row r="715" spans="1:28" x14ac:dyDescent="0.2">
      <c r="L715"/>
      <c r="M715"/>
      <c r="R715"/>
      <c r="S715"/>
      <c r="T715"/>
      <c r="U715"/>
      <c r="V715"/>
      <c r="W715"/>
    </row>
    <row r="716" spans="1:28" x14ac:dyDescent="0.2">
      <c r="L716"/>
      <c r="M716"/>
      <c r="R716"/>
      <c r="S716"/>
      <c r="T716"/>
      <c r="U716"/>
      <c r="V716"/>
      <c r="W716"/>
    </row>
    <row r="717" spans="1:28" x14ac:dyDescent="0.2">
      <c r="L717"/>
      <c r="M717"/>
      <c r="R717"/>
      <c r="S717"/>
      <c r="T717"/>
      <c r="U717"/>
      <c r="V717"/>
      <c r="W717"/>
    </row>
    <row r="718" spans="1:28" x14ac:dyDescent="0.2">
      <c r="L718"/>
      <c r="M718"/>
      <c r="R718"/>
      <c r="S718"/>
      <c r="T718"/>
      <c r="U718"/>
      <c r="V718"/>
      <c r="W718"/>
    </row>
    <row r="719" spans="1:28" x14ac:dyDescent="0.2">
      <c r="L719"/>
      <c r="M719"/>
      <c r="R719"/>
      <c r="S719"/>
      <c r="T719"/>
      <c r="U719"/>
      <c r="V719"/>
      <c r="W719"/>
    </row>
    <row r="720" spans="1:28" x14ac:dyDescent="0.2">
      <c r="L720"/>
      <c r="M720"/>
      <c r="R720"/>
      <c r="S720"/>
      <c r="T720"/>
      <c r="U720"/>
      <c r="V720"/>
      <c r="W720"/>
    </row>
    <row r="721" spans="12:23" x14ac:dyDescent="0.2">
      <c r="L721"/>
      <c r="M721"/>
      <c r="R721"/>
      <c r="S721"/>
      <c r="T721"/>
      <c r="U721"/>
      <c r="V721"/>
      <c r="W721"/>
    </row>
    <row r="722" spans="12:23" x14ac:dyDescent="0.2">
      <c r="L722"/>
      <c r="M722"/>
      <c r="R722"/>
      <c r="S722"/>
      <c r="T722"/>
      <c r="U722"/>
      <c r="V722"/>
      <c r="W722"/>
    </row>
    <row r="723" spans="12:23" x14ac:dyDescent="0.2">
      <c r="L723"/>
      <c r="M723"/>
      <c r="R723"/>
      <c r="S723"/>
      <c r="T723"/>
      <c r="U723"/>
      <c r="V723"/>
      <c r="W723"/>
    </row>
    <row r="724" spans="12:23" x14ac:dyDescent="0.2">
      <c r="L724"/>
      <c r="M724"/>
      <c r="R724"/>
      <c r="S724"/>
      <c r="T724"/>
      <c r="U724"/>
      <c r="V724"/>
      <c r="W724"/>
    </row>
    <row r="725" spans="12:23" x14ac:dyDescent="0.2">
      <c r="L725"/>
      <c r="M725"/>
      <c r="R725"/>
      <c r="S725"/>
      <c r="T725"/>
      <c r="U725"/>
      <c r="V725"/>
      <c r="W725"/>
    </row>
    <row r="726" spans="12:23" x14ac:dyDescent="0.2">
      <c r="L726"/>
      <c r="M726"/>
      <c r="R726"/>
      <c r="S726"/>
      <c r="T726"/>
      <c r="U726"/>
      <c r="V726"/>
      <c r="W726"/>
    </row>
    <row r="727" spans="12:23" x14ac:dyDescent="0.2">
      <c r="L727"/>
      <c r="M727"/>
      <c r="R727"/>
      <c r="S727"/>
      <c r="T727"/>
      <c r="U727"/>
      <c r="V727"/>
      <c r="W727"/>
    </row>
    <row r="728" spans="12:23" x14ac:dyDescent="0.2">
      <c r="L728"/>
      <c r="M728"/>
      <c r="R728"/>
      <c r="S728"/>
      <c r="T728"/>
      <c r="U728"/>
      <c r="V728"/>
      <c r="W728"/>
    </row>
    <row r="729" spans="12:23" x14ac:dyDescent="0.2">
      <c r="L729"/>
      <c r="M729"/>
      <c r="R729"/>
      <c r="S729"/>
      <c r="T729"/>
      <c r="U729"/>
      <c r="V729"/>
      <c r="W729"/>
    </row>
    <row r="730" spans="12:23" x14ac:dyDescent="0.2">
      <c r="L730"/>
      <c r="M730"/>
      <c r="R730"/>
      <c r="S730"/>
      <c r="T730"/>
      <c r="U730"/>
      <c r="V730"/>
      <c r="W730"/>
    </row>
    <row r="731" spans="12:23" x14ac:dyDescent="0.2">
      <c r="L731"/>
      <c r="M731"/>
      <c r="R731"/>
      <c r="S731"/>
      <c r="T731"/>
      <c r="U731"/>
      <c r="V731"/>
      <c r="W731"/>
    </row>
    <row r="732" spans="12:23" x14ac:dyDescent="0.2">
      <c r="L732"/>
      <c r="M732"/>
      <c r="R732"/>
      <c r="S732"/>
      <c r="T732"/>
      <c r="U732"/>
      <c r="V732"/>
      <c r="W732"/>
    </row>
    <row r="733" spans="12:23" x14ac:dyDescent="0.2">
      <c r="L733"/>
      <c r="M733"/>
      <c r="R733"/>
      <c r="S733"/>
      <c r="T733"/>
      <c r="U733"/>
      <c r="V733"/>
      <c r="W733"/>
    </row>
    <row r="734" spans="12:23" x14ac:dyDescent="0.2">
      <c r="L734"/>
      <c r="M734"/>
      <c r="R734"/>
      <c r="S734"/>
      <c r="T734"/>
      <c r="U734"/>
      <c r="V734"/>
      <c r="W734"/>
    </row>
    <row r="735" spans="12:23" x14ac:dyDescent="0.2">
      <c r="L735"/>
      <c r="M735"/>
      <c r="R735"/>
      <c r="S735"/>
      <c r="T735"/>
      <c r="U735"/>
      <c r="V735"/>
      <c r="W735"/>
    </row>
    <row r="736" spans="12:23" x14ac:dyDescent="0.2">
      <c r="L736"/>
      <c r="M736"/>
      <c r="R736"/>
      <c r="S736"/>
      <c r="T736"/>
      <c r="U736"/>
      <c r="V736"/>
      <c r="W736"/>
    </row>
    <row r="737" spans="12:23" x14ac:dyDescent="0.2">
      <c r="L737"/>
      <c r="M737"/>
      <c r="R737"/>
      <c r="S737"/>
      <c r="T737"/>
      <c r="U737"/>
      <c r="V737"/>
      <c r="W737"/>
    </row>
    <row r="738" spans="12:23" x14ac:dyDescent="0.2">
      <c r="L738"/>
      <c r="M738"/>
      <c r="R738"/>
      <c r="S738"/>
      <c r="T738"/>
      <c r="U738"/>
      <c r="V738"/>
      <c r="W738"/>
    </row>
    <row r="739" spans="12:23" x14ac:dyDescent="0.2">
      <c r="L739"/>
      <c r="M739"/>
      <c r="R739"/>
      <c r="S739"/>
      <c r="T739"/>
      <c r="U739"/>
      <c r="V739"/>
      <c r="W739"/>
    </row>
    <row r="740" spans="12:23" x14ac:dyDescent="0.2">
      <c r="L740"/>
      <c r="M740"/>
      <c r="R740"/>
      <c r="S740"/>
      <c r="T740"/>
      <c r="U740"/>
      <c r="V740"/>
      <c r="W740"/>
    </row>
    <row r="741" spans="12:23" x14ac:dyDescent="0.2">
      <c r="L741"/>
      <c r="M741"/>
      <c r="R741"/>
      <c r="S741"/>
      <c r="T741"/>
      <c r="U741"/>
      <c r="V741"/>
      <c r="W741"/>
    </row>
    <row r="742" spans="12:23" x14ac:dyDescent="0.2">
      <c r="L742"/>
      <c r="M742"/>
      <c r="R742"/>
      <c r="S742"/>
      <c r="T742"/>
      <c r="U742"/>
      <c r="V742"/>
      <c r="W742"/>
    </row>
    <row r="743" spans="12:23" x14ac:dyDescent="0.2">
      <c r="L743"/>
      <c r="M743"/>
      <c r="R743"/>
      <c r="S743"/>
      <c r="T743"/>
      <c r="U743"/>
      <c r="V743"/>
      <c r="W743"/>
    </row>
    <row r="744" spans="12:23" x14ac:dyDescent="0.2">
      <c r="L744"/>
      <c r="M744"/>
      <c r="R744"/>
      <c r="S744"/>
      <c r="T744"/>
      <c r="U744"/>
      <c r="V744"/>
      <c r="W744"/>
    </row>
    <row r="745" spans="12:23" x14ac:dyDescent="0.2">
      <c r="L745"/>
      <c r="M745"/>
      <c r="R745"/>
      <c r="S745"/>
      <c r="T745"/>
      <c r="U745"/>
      <c r="V745"/>
      <c r="W745"/>
    </row>
    <row r="746" spans="12:23" x14ac:dyDescent="0.2">
      <c r="L746"/>
      <c r="M746"/>
      <c r="R746"/>
      <c r="S746"/>
      <c r="T746"/>
      <c r="U746"/>
      <c r="V746"/>
      <c r="W746"/>
    </row>
    <row r="747" spans="12:23" x14ac:dyDescent="0.2">
      <c r="L747"/>
      <c r="M747"/>
      <c r="R747"/>
      <c r="S747"/>
      <c r="T747"/>
      <c r="U747"/>
      <c r="V747"/>
      <c r="W747"/>
    </row>
    <row r="748" spans="12:23" x14ac:dyDescent="0.2">
      <c r="L748"/>
      <c r="M748"/>
      <c r="R748"/>
      <c r="S748"/>
      <c r="T748"/>
      <c r="U748"/>
      <c r="V748"/>
      <c r="W748"/>
    </row>
    <row r="749" spans="12:23" x14ac:dyDescent="0.2">
      <c r="L749"/>
      <c r="M749"/>
      <c r="R749"/>
      <c r="S749"/>
      <c r="T749"/>
      <c r="U749"/>
      <c r="V749"/>
      <c r="W749"/>
    </row>
    <row r="750" spans="12:23" x14ac:dyDescent="0.2">
      <c r="L750"/>
      <c r="M750"/>
      <c r="R750"/>
      <c r="S750"/>
      <c r="T750"/>
      <c r="U750"/>
      <c r="V750"/>
      <c r="W750"/>
    </row>
    <row r="751" spans="12:23" x14ac:dyDescent="0.2">
      <c r="L751"/>
      <c r="M751"/>
      <c r="R751"/>
      <c r="S751"/>
      <c r="T751"/>
      <c r="U751"/>
      <c r="V751"/>
      <c r="W751"/>
    </row>
    <row r="752" spans="12:23" x14ac:dyDescent="0.2">
      <c r="L752"/>
      <c r="M752"/>
      <c r="R752"/>
      <c r="S752"/>
      <c r="T752"/>
      <c r="U752"/>
      <c r="V752"/>
      <c r="W752"/>
    </row>
    <row r="753" spans="12:23" x14ac:dyDescent="0.2">
      <c r="L753"/>
      <c r="M753"/>
      <c r="R753"/>
      <c r="S753"/>
      <c r="T753"/>
      <c r="U753"/>
      <c r="V753"/>
      <c r="W753"/>
    </row>
    <row r="754" spans="12:23" x14ac:dyDescent="0.2">
      <c r="L754"/>
      <c r="M754"/>
      <c r="R754"/>
      <c r="S754"/>
      <c r="T754"/>
      <c r="U754"/>
      <c r="V754"/>
      <c r="W754"/>
    </row>
    <row r="755" spans="12:23" x14ac:dyDescent="0.2">
      <c r="L755"/>
      <c r="M755"/>
      <c r="R755"/>
      <c r="S755"/>
      <c r="T755"/>
      <c r="U755"/>
      <c r="V755"/>
      <c r="W755"/>
    </row>
    <row r="756" spans="12:23" x14ac:dyDescent="0.2">
      <c r="L756"/>
      <c r="M756"/>
      <c r="R756"/>
      <c r="S756"/>
      <c r="T756"/>
      <c r="U756"/>
      <c r="V756"/>
      <c r="W756"/>
    </row>
    <row r="757" spans="12:23" x14ac:dyDescent="0.2">
      <c r="L757"/>
      <c r="M757"/>
      <c r="R757"/>
      <c r="S757"/>
      <c r="T757"/>
      <c r="U757"/>
      <c r="V757"/>
      <c r="W757"/>
    </row>
    <row r="758" spans="12:23" x14ac:dyDescent="0.2">
      <c r="L758"/>
      <c r="M758"/>
      <c r="R758"/>
      <c r="S758"/>
      <c r="T758"/>
      <c r="U758"/>
      <c r="V758"/>
      <c r="W758"/>
    </row>
    <row r="759" spans="12:23" x14ac:dyDescent="0.2">
      <c r="L759"/>
      <c r="M759"/>
      <c r="R759"/>
      <c r="S759"/>
      <c r="T759"/>
      <c r="U759"/>
      <c r="V759"/>
      <c r="W759"/>
    </row>
    <row r="760" spans="12:23" x14ac:dyDescent="0.2">
      <c r="L760"/>
      <c r="M760"/>
      <c r="R760"/>
      <c r="S760"/>
      <c r="T760"/>
      <c r="U760"/>
      <c r="V760"/>
      <c r="W760"/>
    </row>
    <row r="761" spans="12:23" x14ac:dyDescent="0.2">
      <c r="L761"/>
      <c r="M761"/>
      <c r="R761"/>
      <c r="S761"/>
      <c r="T761"/>
      <c r="U761"/>
      <c r="V761"/>
      <c r="W761"/>
    </row>
    <row r="762" spans="12:23" x14ac:dyDescent="0.2">
      <c r="L762"/>
      <c r="M762"/>
      <c r="R762"/>
      <c r="S762"/>
      <c r="T762"/>
      <c r="U762"/>
      <c r="V762"/>
      <c r="W762"/>
    </row>
    <row r="763" spans="12:23" x14ac:dyDescent="0.2">
      <c r="L763"/>
      <c r="M763"/>
      <c r="R763"/>
      <c r="S763"/>
      <c r="T763"/>
      <c r="U763"/>
      <c r="V763"/>
      <c r="W763"/>
    </row>
    <row r="764" spans="12:23" x14ac:dyDescent="0.2">
      <c r="L764"/>
      <c r="M764"/>
      <c r="R764"/>
      <c r="S764"/>
      <c r="T764"/>
      <c r="U764"/>
      <c r="V764"/>
      <c r="W764"/>
    </row>
    <row r="765" spans="12:23" x14ac:dyDescent="0.2">
      <c r="L765"/>
      <c r="M765"/>
      <c r="R765"/>
      <c r="S765"/>
      <c r="T765"/>
      <c r="U765"/>
      <c r="V765"/>
      <c r="W765"/>
    </row>
    <row r="766" spans="12:23" x14ac:dyDescent="0.2">
      <c r="L766"/>
      <c r="M766"/>
      <c r="R766"/>
      <c r="S766"/>
      <c r="T766"/>
      <c r="U766"/>
      <c r="V766"/>
      <c r="W766"/>
    </row>
    <row r="767" spans="12:23" x14ac:dyDescent="0.2">
      <c r="L767"/>
      <c r="M767"/>
      <c r="R767"/>
      <c r="S767"/>
      <c r="T767"/>
      <c r="U767"/>
      <c r="V767"/>
      <c r="W767"/>
    </row>
    <row r="768" spans="12:23" x14ac:dyDescent="0.2">
      <c r="L768"/>
      <c r="M768"/>
      <c r="R768"/>
      <c r="S768"/>
      <c r="T768"/>
      <c r="U768"/>
      <c r="V768"/>
      <c r="W768"/>
    </row>
    <row r="769" spans="12:23" x14ac:dyDescent="0.2">
      <c r="L769"/>
      <c r="M769"/>
      <c r="R769"/>
      <c r="S769"/>
      <c r="T769"/>
      <c r="U769"/>
      <c r="V769"/>
      <c r="W769"/>
    </row>
    <row r="770" spans="12:23" x14ac:dyDescent="0.2">
      <c r="L770"/>
      <c r="M770"/>
      <c r="R770"/>
      <c r="S770"/>
      <c r="T770"/>
      <c r="U770"/>
      <c r="V770"/>
      <c r="W770"/>
    </row>
    <row r="771" spans="12:23" x14ac:dyDescent="0.2">
      <c r="L771"/>
      <c r="M771"/>
      <c r="R771"/>
      <c r="S771"/>
      <c r="T771"/>
      <c r="U771"/>
      <c r="V771"/>
      <c r="W771"/>
    </row>
    <row r="772" spans="12:23" x14ac:dyDescent="0.2">
      <c r="L772"/>
      <c r="M772"/>
      <c r="R772"/>
      <c r="S772"/>
      <c r="T772"/>
      <c r="U772"/>
      <c r="V772"/>
      <c r="W772"/>
    </row>
    <row r="773" spans="12:23" x14ac:dyDescent="0.2">
      <c r="L773"/>
      <c r="M773"/>
      <c r="R773"/>
      <c r="S773"/>
      <c r="T773"/>
      <c r="U773"/>
      <c r="V773"/>
      <c r="W773"/>
    </row>
    <row r="774" spans="12:23" x14ac:dyDescent="0.2">
      <c r="L774"/>
      <c r="M774"/>
      <c r="R774"/>
      <c r="S774"/>
      <c r="T774"/>
      <c r="U774"/>
      <c r="V774"/>
      <c r="W774"/>
    </row>
    <row r="775" spans="12:23" x14ac:dyDescent="0.2">
      <c r="L775"/>
      <c r="M775"/>
      <c r="R775"/>
      <c r="S775"/>
      <c r="T775"/>
      <c r="U775"/>
      <c r="V775"/>
      <c r="W775"/>
    </row>
    <row r="776" spans="12:23" x14ac:dyDescent="0.2">
      <c r="L776"/>
      <c r="M776"/>
      <c r="R776"/>
      <c r="S776"/>
      <c r="T776"/>
      <c r="U776"/>
      <c r="V776"/>
      <c r="W776"/>
    </row>
    <row r="777" spans="12:23" x14ac:dyDescent="0.2">
      <c r="L777"/>
      <c r="M777"/>
      <c r="R777"/>
      <c r="S777"/>
      <c r="T777"/>
      <c r="U777"/>
      <c r="V777"/>
      <c r="W777"/>
    </row>
    <row r="778" spans="12:23" x14ac:dyDescent="0.2">
      <c r="L778"/>
      <c r="M778"/>
      <c r="R778"/>
      <c r="S778"/>
      <c r="T778"/>
      <c r="U778"/>
      <c r="V778"/>
      <c r="W778"/>
    </row>
    <row r="779" spans="12:23" x14ac:dyDescent="0.2">
      <c r="L779"/>
      <c r="M779"/>
      <c r="R779"/>
      <c r="S779"/>
      <c r="T779"/>
      <c r="U779"/>
      <c r="V779"/>
      <c r="W779"/>
    </row>
    <row r="780" spans="12:23" x14ac:dyDescent="0.2">
      <c r="L780"/>
      <c r="M780"/>
      <c r="R780"/>
      <c r="S780"/>
      <c r="T780"/>
      <c r="U780"/>
      <c r="V780"/>
      <c r="W780"/>
    </row>
    <row r="781" spans="12:23" x14ac:dyDescent="0.2">
      <c r="L781"/>
      <c r="M781"/>
      <c r="R781"/>
      <c r="S781"/>
      <c r="T781"/>
      <c r="U781"/>
      <c r="V781"/>
      <c r="W781"/>
    </row>
    <row r="782" spans="12:23" x14ac:dyDescent="0.2">
      <c r="L782"/>
      <c r="M782"/>
      <c r="R782"/>
      <c r="S782"/>
      <c r="T782"/>
      <c r="U782"/>
      <c r="V782"/>
      <c r="W782"/>
    </row>
    <row r="783" spans="12:23" x14ac:dyDescent="0.2">
      <c r="L783"/>
      <c r="M783"/>
      <c r="R783"/>
      <c r="S783"/>
      <c r="T783"/>
      <c r="U783"/>
      <c r="V783"/>
      <c r="W783"/>
    </row>
    <row r="784" spans="12:23" x14ac:dyDescent="0.2">
      <c r="L784"/>
      <c r="M784"/>
      <c r="R784"/>
      <c r="S784"/>
      <c r="T784"/>
      <c r="U784"/>
      <c r="V784"/>
      <c r="W784"/>
    </row>
    <row r="785" spans="12:23" x14ac:dyDescent="0.2">
      <c r="L785"/>
      <c r="M785"/>
      <c r="R785"/>
      <c r="S785"/>
      <c r="T785"/>
      <c r="U785"/>
      <c r="V785"/>
      <c r="W785"/>
    </row>
    <row r="786" spans="12:23" x14ac:dyDescent="0.2">
      <c r="L786"/>
      <c r="M786"/>
      <c r="R786"/>
      <c r="S786"/>
      <c r="T786"/>
      <c r="U786"/>
      <c r="V786"/>
      <c r="W786"/>
    </row>
    <row r="787" spans="12:23" x14ac:dyDescent="0.2">
      <c r="L787"/>
      <c r="M787"/>
      <c r="R787"/>
      <c r="S787"/>
      <c r="T787"/>
      <c r="U787"/>
      <c r="V787"/>
      <c r="W787"/>
    </row>
    <row r="788" spans="12:23" x14ac:dyDescent="0.2">
      <c r="L788"/>
      <c r="M788"/>
      <c r="R788"/>
      <c r="S788"/>
      <c r="T788"/>
      <c r="U788"/>
      <c r="V788"/>
      <c r="W788"/>
    </row>
    <row r="789" spans="12:23" x14ac:dyDescent="0.2">
      <c r="L789"/>
      <c r="M789"/>
      <c r="R789"/>
      <c r="S789"/>
      <c r="T789"/>
      <c r="U789"/>
      <c r="V789"/>
      <c r="W789"/>
    </row>
    <row r="790" spans="12:23" x14ac:dyDescent="0.2">
      <c r="L790"/>
      <c r="M790"/>
      <c r="R790"/>
      <c r="S790"/>
      <c r="T790"/>
      <c r="U790"/>
      <c r="V790"/>
      <c r="W790"/>
    </row>
    <row r="791" spans="12:23" x14ac:dyDescent="0.2">
      <c r="L791"/>
      <c r="M791"/>
      <c r="R791"/>
      <c r="S791"/>
      <c r="T791"/>
      <c r="U791"/>
      <c r="V791"/>
      <c r="W791"/>
    </row>
    <row r="792" spans="12:23" x14ac:dyDescent="0.2">
      <c r="L792"/>
      <c r="M792"/>
      <c r="R792"/>
      <c r="S792"/>
      <c r="T792"/>
      <c r="U792"/>
      <c r="V792"/>
      <c r="W792"/>
    </row>
    <row r="793" spans="12:23" x14ac:dyDescent="0.2">
      <c r="L793"/>
      <c r="M793"/>
      <c r="R793"/>
      <c r="S793"/>
      <c r="T793"/>
      <c r="U793"/>
      <c r="V793"/>
      <c r="W793"/>
    </row>
    <row r="794" spans="12:23" x14ac:dyDescent="0.2">
      <c r="L794"/>
      <c r="M794"/>
      <c r="R794"/>
      <c r="S794"/>
      <c r="T794"/>
      <c r="U794"/>
      <c r="V794"/>
      <c r="W794"/>
    </row>
    <row r="795" spans="12:23" x14ac:dyDescent="0.2">
      <c r="L795"/>
      <c r="M795"/>
      <c r="R795"/>
      <c r="S795"/>
      <c r="T795"/>
      <c r="U795"/>
      <c r="V795"/>
      <c r="W795"/>
    </row>
    <row r="796" spans="12:23" x14ac:dyDescent="0.2">
      <c r="L796"/>
      <c r="M796"/>
      <c r="R796"/>
      <c r="S796"/>
      <c r="T796"/>
      <c r="U796"/>
      <c r="V796"/>
      <c r="W796"/>
    </row>
    <row r="797" spans="12:23" x14ac:dyDescent="0.2">
      <c r="L797"/>
      <c r="M797"/>
      <c r="R797"/>
      <c r="S797"/>
      <c r="T797"/>
      <c r="U797"/>
      <c r="V797"/>
      <c r="W797"/>
    </row>
    <row r="798" spans="12:23" x14ac:dyDescent="0.2">
      <c r="L798"/>
      <c r="M798"/>
      <c r="R798"/>
      <c r="S798"/>
      <c r="T798"/>
      <c r="U798"/>
      <c r="V798"/>
      <c r="W798"/>
    </row>
    <row r="799" spans="12:23" x14ac:dyDescent="0.2">
      <c r="L799"/>
      <c r="M799"/>
      <c r="R799"/>
      <c r="S799"/>
      <c r="T799"/>
      <c r="U799"/>
      <c r="V799"/>
      <c r="W799"/>
    </row>
    <row r="800" spans="12:23" x14ac:dyDescent="0.2">
      <c r="L800"/>
      <c r="M800"/>
      <c r="R800"/>
      <c r="S800"/>
      <c r="T800"/>
      <c r="U800"/>
      <c r="V800"/>
      <c r="W800"/>
    </row>
    <row r="801" spans="12:23" x14ac:dyDescent="0.2">
      <c r="L801"/>
      <c r="M801"/>
      <c r="R801"/>
      <c r="S801"/>
      <c r="T801"/>
      <c r="U801"/>
      <c r="V801"/>
      <c r="W801"/>
    </row>
    <row r="802" spans="12:23" x14ac:dyDescent="0.2">
      <c r="L802"/>
      <c r="M802"/>
      <c r="R802"/>
      <c r="S802"/>
      <c r="T802"/>
      <c r="U802"/>
      <c r="V802"/>
      <c r="W802"/>
    </row>
    <row r="803" spans="12:23" x14ac:dyDescent="0.2">
      <c r="L803"/>
      <c r="M803"/>
      <c r="R803"/>
      <c r="S803"/>
      <c r="T803"/>
      <c r="U803"/>
      <c r="V803"/>
      <c r="W803"/>
    </row>
    <row r="804" spans="12:23" x14ac:dyDescent="0.2">
      <c r="L804"/>
      <c r="M804"/>
      <c r="R804"/>
      <c r="S804"/>
      <c r="T804"/>
      <c r="U804"/>
      <c r="V804"/>
      <c r="W804"/>
    </row>
    <row r="805" spans="12:23" x14ac:dyDescent="0.2">
      <c r="L805"/>
      <c r="M805"/>
      <c r="R805"/>
      <c r="S805"/>
      <c r="T805"/>
      <c r="U805"/>
      <c r="V805"/>
      <c r="W805"/>
    </row>
    <row r="806" spans="12:23" x14ac:dyDescent="0.2">
      <c r="L806"/>
      <c r="M806"/>
      <c r="R806"/>
      <c r="S806"/>
      <c r="T806"/>
      <c r="U806"/>
      <c r="V806"/>
      <c r="W806"/>
    </row>
    <row r="807" spans="12:23" x14ac:dyDescent="0.2">
      <c r="L807"/>
      <c r="M807"/>
      <c r="R807"/>
      <c r="S807"/>
      <c r="T807"/>
      <c r="U807"/>
      <c r="V807"/>
      <c r="W807"/>
    </row>
    <row r="808" spans="12:23" x14ac:dyDescent="0.2">
      <c r="L808"/>
      <c r="M808"/>
      <c r="R808"/>
      <c r="S808"/>
      <c r="T808"/>
      <c r="U808"/>
      <c r="V808"/>
      <c r="W808"/>
    </row>
    <row r="809" spans="12:23" x14ac:dyDescent="0.2">
      <c r="L809"/>
      <c r="M809"/>
      <c r="R809"/>
      <c r="S809"/>
      <c r="T809"/>
      <c r="U809"/>
      <c r="V809"/>
      <c r="W809"/>
    </row>
    <row r="810" spans="12:23" x14ac:dyDescent="0.2">
      <c r="L810"/>
      <c r="M810"/>
      <c r="R810"/>
      <c r="S810"/>
      <c r="T810"/>
      <c r="U810"/>
      <c r="V810"/>
      <c r="W810"/>
    </row>
    <row r="811" spans="12:23" x14ac:dyDescent="0.2">
      <c r="L811"/>
      <c r="M811"/>
      <c r="R811"/>
      <c r="S811"/>
      <c r="T811"/>
      <c r="U811"/>
      <c r="V811"/>
      <c r="W811"/>
    </row>
    <row r="812" spans="12:23" x14ac:dyDescent="0.2">
      <c r="L812"/>
      <c r="M812"/>
      <c r="R812"/>
      <c r="S812"/>
      <c r="T812"/>
      <c r="U812"/>
      <c r="V812"/>
      <c r="W812"/>
    </row>
    <row r="813" spans="12:23" x14ac:dyDescent="0.2">
      <c r="L813"/>
      <c r="M813"/>
      <c r="R813"/>
      <c r="S813"/>
      <c r="T813"/>
      <c r="U813"/>
      <c r="V813"/>
      <c r="W813"/>
    </row>
    <row r="814" spans="12:23" x14ac:dyDescent="0.2">
      <c r="L814"/>
      <c r="M814"/>
      <c r="R814"/>
      <c r="S814"/>
      <c r="T814"/>
      <c r="U814"/>
      <c r="V814"/>
      <c r="W814"/>
    </row>
    <row r="815" spans="12:23" x14ac:dyDescent="0.2">
      <c r="L815"/>
      <c r="M815"/>
      <c r="R815"/>
      <c r="S815"/>
      <c r="T815"/>
      <c r="U815"/>
      <c r="V815"/>
      <c r="W815"/>
    </row>
    <row r="816" spans="12:23" x14ac:dyDescent="0.2">
      <c r="L816"/>
      <c r="M816"/>
      <c r="R816"/>
      <c r="S816"/>
      <c r="T816"/>
      <c r="U816"/>
      <c r="V816"/>
      <c r="W816"/>
    </row>
    <row r="817" spans="12:23" x14ac:dyDescent="0.2">
      <c r="L817"/>
      <c r="M817"/>
      <c r="R817"/>
      <c r="S817"/>
      <c r="T817"/>
      <c r="U817"/>
      <c r="V817"/>
      <c r="W817"/>
    </row>
    <row r="818" spans="12:23" x14ac:dyDescent="0.2">
      <c r="L818"/>
      <c r="M818"/>
      <c r="R818"/>
      <c r="S818"/>
      <c r="T818"/>
      <c r="U818"/>
      <c r="V818"/>
      <c r="W818"/>
    </row>
    <row r="819" spans="12:23" x14ac:dyDescent="0.2">
      <c r="L819"/>
      <c r="M819"/>
      <c r="R819"/>
      <c r="S819"/>
      <c r="T819"/>
      <c r="U819"/>
      <c r="V819"/>
      <c r="W819"/>
    </row>
    <row r="820" spans="12:23" x14ac:dyDescent="0.2">
      <c r="L820"/>
      <c r="M820"/>
      <c r="R820"/>
      <c r="S820"/>
      <c r="T820"/>
      <c r="U820"/>
      <c r="V820"/>
      <c r="W820"/>
    </row>
    <row r="821" spans="12:23" x14ac:dyDescent="0.2">
      <c r="L821"/>
      <c r="M821"/>
      <c r="R821"/>
      <c r="S821"/>
      <c r="T821"/>
      <c r="U821"/>
      <c r="V821"/>
      <c r="W821"/>
    </row>
    <row r="822" spans="12:23" x14ac:dyDescent="0.2">
      <c r="L822"/>
      <c r="M822"/>
      <c r="R822"/>
      <c r="S822"/>
      <c r="T822"/>
      <c r="U822"/>
      <c r="V822"/>
      <c r="W822"/>
    </row>
    <row r="823" spans="12:23" x14ac:dyDescent="0.2">
      <c r="L823"/>
      <c r="M823"/>
      <c r="R823"/>
      <c r="S823"/>
      <c r="T823"/>
      <c r="U823"/>
      <c r="V823"/>
      <c r="W823"/>
    </row>
    <row r="824" spans="12:23" x14ac:dyDescent="0.2">
      <c r="L824"/>
      <c r="M824"/>
      <c r="R824"/>
      <c r="S824"/>
      <c r="T824"/>
      <c r="U824"/>
      <c r="V824"/>
      <c r="W824"/>
    </row>
    <row r="825" spans="12:23" x14ac:dyDescent="0.2">
      <c r="L825"/>
      <c r="M825"/>
      <c r="R825"/>
      <c r="S825"/>
      <c r="T825"/>
      <c r="U825"/>
      <c r="V825"/>
      <c r="W825"/>
    </row>
    <row r="826" spans="12:23" x14ac:dyDescent="0.2">
      <c r="L826"/>
      <c r="M826"/>
      <c r="R826"/>
      <c r="S826"/>
      <c r="T826"/>
      <c r="U826"/>
      <c r="V826"/>
      <c r="W826"/>
    </row>
    <row r="827" spans="12:23" x14ac:dyDescent="0.2">
      <c r="L827"/>
      <c r="M827"/>
      <c r="R827"/>
      <c r="S827"/>
      <c r="T827"/>
      <c r="U827"/>
      <c r="V827"/>
      <c r="W827"/>
    </row>
    <row r="828" spans="12:23" x14ac:dyDescent="0.2">
      <c r="L828"/>
      <c r="M828"/>
      <c r="R828"/>
      <c r="S828"/>
      <c r="T828"/>
      <c r="U828"/>
      <c r="V828"/>
      <c r="W828"/>
    </row>
    <row r="829" spans="12:23" x14ac:dyDescent="0.2">
      <c r="L829"/>
      <c r="M829"/>
      <c r="R829"/>
      <c r="S829"/>
      <c r="T829"/>
      <c r="U829"/>
      <c r="V829"/>
      <c r="W829"/>
    </row>
    <row r="830" spans="12:23" x14ac:dyDescent="0.2">
      <c r="L830"/>
      <c r="M830"/>
      <c r="R830"/>
      <c r="S830"/>
      <c r="T830"/>
      <c r="U830"/>
      <c r="V830"/>
      <c r="W830"/>
    </row>
    <row r="831" spans="12:23" x14ac:dyDescent="0.2">
      <c r="L831"/>
      <c r="M831"/>
      <c r="R831"/>
      <c r="S831"/>
      <c r="T831"/>
      <c r="U831"/>
      <c r="V831"/>
      <c r="W831"/>
    </row>
    <row r="832" spans="12:23" x14ac:dyDescent="0.2">
      <c r="L832"/>
      <c r="M832"/>
      <c r="R832"/>
      <c r="S832"/>
      <c r="T832"/>
      <c r="U832"/>
      <c r="V832"/>
      <c r="W832"/>
    </row>
    <row r="833" spans="12:23" x14ac:dyDescent="0.2">
      <c r="L833"/>
      <c r="M833"/>
      <c r="R833"/>
      <c r="S833"/>
      <c r="T833"/>
      <c r="U833"/>
      <c r="V833"/>
      <c r="W833"/>
    </row>
    <row r="834" spans="12:23" x14ac:dyDescent="0.2">
      <c r="L834"/>
      <c r="M834"/>
      <c r="R834"/>
      <c r="S834"/>
      <c r="T834"/>
      <c r="U834"/>
      <c r="V834"/>
      <c r="W834"/>
    </row>
    <row r="835" spans="12:23" x14ac:dyDescent="0.2">
      <c r="L835"/>
      <c r="M835"/>
      <c r="R835"/>
      <c r="S835"/>
      <c r="T835"/>
      <c r="U835"/>
      <c r="V835"/>
      <c r="W835"/>
    </row>
    <row r="836" spans="12:23" x14ac:dyDescent="0.2">
      <c r="L836"/>
      <c r="M836"/>
      <c r="R836"/>
      <c r="S836"/>
      <c r="T836"/>
      <c r="U836"/>
      <c r="V836"/>
      <c r="W836"/>
    </row>
    <row r="837" spans="12:23" x14ac:dyDescent="0.2">
      <c r="L837"/>
      <c r="M837"/>
      <c r="R837"/>
      <c r="S837"/>
      <c r="T837"/>
      <c r="U837"/>
      <c r="V837"/>
      <c r="W837"/>
    </row>
    <row r="838" spans="12:23" x14ac:dyDescent="0.2">
      <c r="L838"/>
      <c r="M838"/>
      <c r="R838"/>
      <c r="S838"/>
      <c r="T838"/>
      <c r="U838"/>
      <c r="V838"/>
      <c r="W838"/>
    </row>
    <row r="839" spans="12:23" x14ac:dyDescent="0.2">
      <c r="L839"/>
      <c r="M839"/>
      <c r="R839"/>
      <c r="S839"/>
      <c r="T839"/>
      <c r="U839"/>
      <c r="V839"/>
      <c r="W839"/>
    </row>
    <row r="840" spans="12:23" x14ac:dyDescent="0.2">
      <c r="L840"/>
      <c r="M840"/>
      <c r="R840"/>
      <c r="S840"/>
      <c r="T840"/>
      <c r="U840"/>
      <c r="V840"/>
      <c r="W840"/>
    </row>
    <row r="841" spans="12:23" x14ac:dyDescent="0.2">
      <c r="L841"/>
      <c r="M841"/>
      <c r="R841"/>
      <c r="S841"/>
      <c r="T841"/>
      <c r="U841"/>
      <c r="V841"/>
      <c r="W841"/>
    </row>
    <row r="842" spans="12:23" x14ac:dyDescent="0.2">
      <c r="L842"/>
      <c r="M842"/>
      <c r="R842"/>
      <c r="S842"/>
      <c r="T842"/>
      <c r="U842"/>
      <c r="V842"/>
      <c r="W842"/>
    </row>
    <row r="843" spans="12:23" x14ac:dyDescent="0.2">
      <c r="L843"/>
      <c r="M843"/>
      <c r="R843"/>
      <c r="S843"/>
      <c r="T843"/>
      <c r="U843"/>
      <c r="V843"/>
      <c r="W843"/>
    </row>
    <row r="844" spans="12:23" x14ac:dyDescent="0.2">
      <c r="L844"/>
      <c r="M844"/>
      <c r="R844"/>
      <c r="S844"/>
      <c r="T844"/>
      <c r="U844"/>
      <c r="V844"/>
      <c r="W844"/>
    </row>
    <row r="845" spans="12:23" x14ac:dyDescent="0.2">
      <c r="L845"/>
      <c r="M845"/>
      <c r="R845"/>
      <c r="S845"/>
      <c r="T845"/>
      <c r="U845"/>
      <c r="V845"/>
      <c r="W845"/>
    </row>
    <row r="846" spans="12:23" x14ac:dyDescent="0.2">
      <c r="L846"/>
      <c r="M846"/>
      <c r="R846"/>
      <c r="S846"/>
      <c r="T846"/>
      <c r="U846"/>
      <c r="V846"/>
      <c r="W846"/>
    </row>
    <row r="847" spans="12:23" x14ac:dyDescent="0.2">
      <c r="L847"/>
      <c r="M847"/>
      <c r="R847"/>
      <c r="S847"/>
      <c r="T847"/>
      <c r="U847"/>
      <c r="V847"/>
      <c r="W847"/>
    </row>
    <row r="848" spans="12:23" x14ac:dyDescent="0.2">
      <c r="L848"/>
      <c r="M848"/>
      <c r="R848"/>
      <c r="S848"/>
      <c r="T848"/>
      <c r="U848"/>
      <c r="V848"/>
      <c r="W848"/>
    </row>
    <row r="849" spans="12:23" x14ac:dyDescent="0.2">
      <c r="L849"/>
      <c r="M849"/>
      <c r="R849"/>
      <c r="S849"/>
      <c r="T849"/>
      <c r="U849"/>
      <c r="V849"/>
      <c r="W849"/>
    </row>
    <row r="850" spans="12:23" x14ac:dyDescent="0.2">
      <c r="L850"/>
      <c r="M850"/>
      <c r="R850"/>
      <c r="S850"/>
      <c r="T850"/>
      <c r="U850"/>
      <c r="V850"/>
      <c r="W850"/>
    </row>
    <row r="851" spans="12:23" x14ac:dyDescent="0.2">
      <c r="L851"/>
      <c r="M851"/>
      <c r="R851"/>
      <c r="S851"/>
      <c r="T851"/>
      <c r="U851"/>
      <c r="V851"/>
      <c r="W851"/>
    </row>
    <row r="852" spans="12:23" x14ac:dyDescent="0.2">
      <c r="L852"/>
      <c r="M852"/>
      <c r="R852"/>
      <c r="S852"/>
      <c r="T852"/>
      <c r="U852"/>
      <c r="V852"/>
      <c r="W852"/>
    </row>
    <row r="853" spans="12:23" x14ac:dyDescent="0.2">
      <c r="L853"/>
      <c r="M853"/>
      <c r="R853"/>
      <c r="S853"/>
      <c r="T853"/>
      <c r="U853"/>
      <c r="V853"/>
      <c r="W853"/>
    </row>
    <row r="854" spans="12:23" x14ac:dyDescent="0.2">
      <c r="L854"/>
      <c r="M854"/>
      <c r="R854"/>
      <c r="S854"/>
      <c r="T854"/>
      <c r="U854"/>
      <c r="V854"/>
      <c r="W854"/>
    </row>
    <row r="855" spans="12:23" x14ac:dyDescent="0.2">
      <c r="L855"/>
      <c r="M855"/>
      <c r="R855"/>
      <c r="S855"/>
      <c r="T855"/>
      <c r="U855"/>
      <c r="V855"/>
      <c r="W855"/>
    </row>
    <row r="856" spans="12:23" x14ac:dyDescent="0.2">
      <c r="L856"/>
      <c r="M856"/>
      <c r="R856"/>
      <c r="S856"/>
      <c r="T856"/>
      <c r="U856"/>
      <c r="V856"/>
      <c r="W856"/>
    </row>
    <row r="857" spans="12:23" x14ac:dyDescent="0.2">
      <c r="L857"/>
      <c r="M857"/>
      <c r="R857"/>
      <c r="S857"/>
      <c r="T857"/>
      <c r="U857"/>
      <c r="V857"/>
      <c r="W857"/>
    </row>
    <row r="858" spans="12:23" x14ac:dyDescent="0.2">
      <c r="L858"/>
      <c r="M858"/>
      <c r="R858"/>
      <c r="S858"/>
      <c r="T858"/>
      <c r="U858"/>
      <c r="V858"/>
      <c r="W858"/>
    </row>
    <row r="859" spans="12:23" x14ac:dyDescent="0.2">
      <c r="L859"/>
      <c r="M859"/>
      <c r="R859"/>
      <c r="S859"/>
      <c r="T859"/>
      <c r="U859"/>
      <c r="V859"/>
      <c r="W859"/>
    </row>
    <row r="860" spans="12:23" x14ac:dyDescent="0.2">
      <c r="L860"/>
      <c r="M860"/>
      <c r="R860"/>
      <c r="S860"/>
      <c r="T860"/>
      <c r="U860"/>
      <c r="V860"/>
      <c r="W860"/>
    </row>
    <row r="861" spans="12:23" x14ac:dyDescent="0.2">
      <c r="L861"/>
      <c r="M861"/>
      <c r="R861"/>
      <c r="S861"/>
      <c r="T861"/>
      <c r="U861"/>
      <c r="V861"/>
      <c r="W861"/>
    </row>
    <row r="862" spans="12:23" x14ac:dyDescent="0.2">
      <c r="L862"/>
      <c r="M862"/>
      <c r="R862"/>
      <c r="S862"/>
      <c r="T862"/>
      <c r="U862"/>
      <c r="V862"/>
      <c r="W862"/>
    </row>
    <row r="863" spans="12:23" x14ac:dyDescent="0.2">
      <c r="L863"/>
      <c r="M863"/>
      <c r="R863"/>
      <c r="S863"/>
      <c r="T863"/>
      <c r="U863"/>
      <c r="V863"/>
      <c r="W863"/>
    </row>
    <row r="864" spans="12:23" x14ac:dyDescent="0.2">
      <c r="L864"/>
      <c r="M864"/>
      <c r="R864"/>
      <c r="S864"/>
      <c r="T864"/>
      <c r="U864"/>
      <c r="V864"/>
      <c r="W864"/>
    </row>
    <row r="865" spans="12:23" x14ac:dyDescent="0.2">
      <c r="L865"/>
      <c r="M865"/>
      <c r="R865"/>
      <c r="S865"/>
      <c r="T865"/>
      <c r="U865"/>
      <c r="V865"/>
      <c r="W865"/>
    </row>
    <row r="866" spans="12:23" x14ac:dyDescent="0.2">
      <c r="L866"/>
      <c r="M866"/>
      <c r="R866"/>
      <c r="S866"/>
      <c r="T866"/>
      <c r="U866"/>
      <c r="V866"/>
      <c r="W866"/>
    </row>
    <row r="867" spans="12:23" x14ac:dyDescent="0.2">
      <c r="L867"/>
      <c r="M867"/>
      <c r="R867"/>
      <c r="S867"/>
      <c r="T867"/>
      <c r="U867"/>
      <c r="V867"/>
      <c r="W867"/>
    </row>
    <row r="868" spans="12:23" x14ac:dyDescent="0.2">
      <c r="L868"/>
      <c r="M868"/>
      <c r="R868"/>
      <c r="S868"/>
      <c r="T868"/>
      <c r="U868"/>
      <c r="V868"/>
      <c r="W868"/>
    </row>
    <row r="869" spans="12:23" x14ac:dyDescent="0.2">
      <c r="L869"/>
      <c r="M869"/>
      <c r="R869"/>
      <c r="S869"/>
      <c r="T869"/>
      <c r="U869"/>
      <c r="V869"/>
      <c r="W869"/>
    </row>
    <row r="870" spans="12:23" x14ac:dyDescent="0.2">
      <c r="L870"/>
      <c r="M870"/>
      <c r="R870"/>
      <c r="S870"/>
      <c r="T870"/>
      <c r="U870"/>
      <c r="V870"/>
      <c r="W870"/>
    </row>
    <row r="871" spans="12:23" x14ac:dyDescent="0.2">
      <c r="L871"/>
      <c r="M871"/>
      <c r="R871"/>
      <c r="S871"/>
      <c r="T871"/>
      <c r="U871"/>
      <c r="V871"/>
      <c r="W871"/>
    </row>
    <row r="872" spans="12:23" x14ac:dyDescent="0.2">
      <c r="L872"/>
      <c r="M872"/>
      <c r="R872"/>
      <c r="S872"/>
      <c r="T872"/>
      <c r="U872"/>
      <c r="V872"/>
      <c r="W872"/>
    </row>
    <row r="873" spans="12:23" x14ac:dyDescent="0.2">
      <c r="L873"/>
      <c r="M873"/>
      <c r="R873"/>
      <c r="S873"/>
      <c r="T873"/>
      <c r="U873"/>
      <c r="V873"/>
      <c r="W873"/>
    </row>
    <row r="874" spans="12:23" x14ac:dyDescent="0.2">
      <c r="L874"/>
      <c r="M874"/>
      <c r="R874"/>
      <c r="S874"/>
      <c r="T874"/>
      <c r="U874"/>
      <c r="V874"/>
      <c r="W874"/>
    </row>
    <row r="875" spans="12:23" x14ac:dyDescent="0.2">
      <c r="L875"/>
      <c r="M875"/>
      <c r="R875"/>
      <c r="S875"/>
      <c r="T875"/>
      <c r="U875"/>
      <c r="V875"/>
      <c r="W875"/>
    </row>
    <row r="876" spans="12:23" x14ac:dyDescent="0.2">
      <c r="L876"/>
      <c r="M876"/>
      <c r="R876"/>
      <c r="S876"/>
      <c r="T876"/>
      <c r="U876"/>
      <c r="V876"/>
      <c r="W876"/>
    </row>
    <row r="877" spans="12:23" x14ac:dyDescent="0.2">
      <c r="L877"/>
      <c r="M877"/>
      <c r="R877"/>
      <c r="S877"/>
      <c r="T877"/>
      <c r="U877"/>
      <c r="V877"/>
      <c r="W877"/>
    </row>
    <row r="878" spans="12:23" x14ac:dyDescent="0.2">
      <c r="L878"/>
      <c r="M878"/>
      <c r="R878"/>
      <c r="S878"/>
      <c r="T878"/>
      <c r="U878"/>
      <c r="V878"/>
      <c r="W878"/>
    </row>
    <row r="879" spans="12:23" x14ac:dyDescent="0.2">
      <c r="L879"/>
      <c r="M879"/>
      <c r="R879"/>
      <c r="S879"/>
      <c r="T879"/>
      <c r="U879"/>
      <c r="V879"/>
      <c r="W879"/>
    </row>
    <row r="880" spans="12:23" x14ac:dyDescent="0.2">
      <c r="L880"/>
      <c r="M880"/>
      <c r="R880"/>
      <c r="S880"/>
      <c r="T880"/>
      <c r="U880"/>
      <c r="V880"/>
      <c r="W880"/>
    </row>
    <row r="881" spans="12:23" x14ac:dyDescent="0.2">
      <c r="L881"/>
      <c r="M881"/>
      <c r="R881"/>
      <c r="S881"/>
      <c r="T881"/>
      <c r="U881"/>
      <c r="V881"/>
      <c r="W881"/>
    </row>
    <row r="882" spans="12:23" x14ac:dyDescent="0.2">
      <c r="L882"/>
      <c r="M882"/>
      <c r="R882"/>
      <c r="S882"/>
      <c r="T882"/>
      <c r="U882"/>
      <c r="V882"/>
      <c r="W882"/>
    </row>
    <row r="883" spans="12:23" x14ac:dyDescent="0.2">
      <c r="L883"/>
      <c r="M883"/>
      <c r="R883"/>
      <c r="S883"/>
      <c r="T883"/>
      <c r="U883"/>
      <c r="V883"/>
      <c r="W883"/>
    </row>
    <row r="884" spans="12:23" x14ac:dyDescent="0.2">
      <c r="L884"/>
      <c r="M884"/>
      <c r="R884"/>
      <c r="S884"/>
      <c r="T884"/>
      <c r="U884"/>
      <c r="V884"/>
      <c r="W884"/>
    </row>
    <row r="885" spans="12:23" x14ac:dyDescent="0.2">
      <c r="L885"/>
      <c r="M885"/>
      <c r="R885"/>
      <c r="S885"/>
      <c r="T885"/>
      <c r="U885"/>
      <c r="V885"/>
      <c r="W885"/>
    </row>
    <row r="886" spans="12:23" x14ac:dyDescent="0.2">
      <c r="L886"/>
      <c r="M886"/>
      <c r="R886"/>
      <c r="S886"/>
      <c r="T886"/>
      <c r="U886"/>
      <c r="V886"/>
      <c r="W886"/>
    </row>
    <row r="887" spans="12:23" x14ac:dyDescent="0.2">
      <c r="L887"/>
      <c r="M887"/>
      <c r="R887"/>
      <c r="S887"/>
      <c r="T887"/>
      <c r="U887"/>
      <c r="V887"/>
      <c r="W887"/>
    </row>
    <row r="888" spans="12:23" x14ac:dyDescent="0.2">
      <c r="L888"/>
      <c r="M888"/>
      <c r="R888"/>
      <c r="S888"/>
      <c r="T888"/>
      <c r="U888"/>
      <c r="V888"/>
      <c r="W888"/>
    </row>
    <row r="889" spans="12:23" x14ac:dyDescent="0.2">
      <c r="L889"/>
      <c r="M889"/>
      <c r="R889"/>
      <c r="S889"/>
      <c r="T889"/>
      <c r="U889"/>
      <c r="V889"/>
      <c r="W889"/>
    </row>
    <row r="890" spans="12:23" x14ac:dyDescent="0.2">
      <c r="L890"/>
      <c r="M890"/>
      <c r="R890"/>
      <c r="S890"/>
      <c r="T890"/>
      <c r="U890"/>
      <c r="V890"/>
      <c r="W890"/>
    </row>
    <row r="891" spans="12:23" x14ac:dyDescent="0.2">
      <c r="L891"/>
      <c r="M891"/>
      <c r="R891"/>
      <c r="S891"/>
      <c r="T891"/>
      <c r="U891"/>
      <c r="V891"/>
      <c r="W891"/>
    </row>
    <row r="892" spans="12:23" x14ac:dyDescent="0.2">
      <c r="L892"/>
      <c r="M892"/>
      <c r="R892"/>
      <c r="S892"/>
      <c r="T892"/>
      <c r="U892"/>
      <c r="V892"/>
      <c r="W892"/>
    </row>
    <row r="893" spans="12:23" x14ac:dyDescent="0.2">
      <c r="L893"/>
      <c r="M893"/>
      <c r="R893"/>
      <c r="S893"/>
      <c r="T893"/>
      <c r="U893"/>
      <c r="V893"/>
      <c r="W893"/>
    </row>
    <row r="894" spans="12:23" x14ac:dyDescent="0.2">
      <c r="L894"/>
      <c r="M894"/>
      <c r="R894"/>
      <c r="S894"/>
      <c r="T894"/>
      <c r="U894"/>
      <c r="V894"/>
      <c r="W894"/>
    </row>
    <row r="895" spans="12:23" x14ac:dyDescent="0.2">
      <c r="L895"/>
      <c r="M895"/>
      <c r="R895"/>
      <c r="S895"/>
      <c r="T895"/>
      <c r="U895"/>
      <c r="V895"/>
      <c r="W895"/>
    </row>
    <row r="896" spans="12:23" x14ac:dyDescent="0.2">
      <c r="L896"/>
      <c r="M896"/>
      <c r="R896"/>
      <c r="S896"/>
      <c r="T896"/>
      <c r="U896"/>
      <c r="V896"/>
      <c r="W896"/>
    </row>
    <row r="897" spans="12:23" x14ac:dyDescent="0.2">
      <c r="L897"/>
      <c r="M897"/>
      <c r="R897"/>
      <c r="S897"/>
      <c r="T897"/>
      <c r="U897"/>
      <c r="V897"/>
      <c r="W897"/>
    </row>
    <row r="898" spans="12:23" x14ac:dyDescent="0.2">
      <c r="L898"/>
      <c r="M898"/>
      <c r="R898"/>
      <c r="S898"/>
      <c r="T898"/>
      <c r="U898"/>
      <c r="V898"/>
      <c r="W898"/>
    </row>
    <row r="899" spans="12:23" x14ac:dyDescent="0.2">
      <c r="L899"/>
      <c r="M899"/>
      <c r="R899"/>
      <c r="S899"/>
      <c r="T899"/>
      <c r="U899"/>
      <c r="V899"/>
      <c r="W899"/>
    </row>
    <row r="900" spans="12:23" x14ac:dyDescent="0.2">
      <c r="L900"/>
      <c r="M900"/>
      <c r="R900"/>
      <c r="S900"/>
      <c r="T900"/>
      <c r="U900"/>
      <c r="V900"/>
      <c r="W900"/>
    </row>
    <row r="901" spans="12:23" x14ac:dyDescent="0.2">
      <c r="L901"/>
      <c r="M901"/>
      <c r="R901"/>
      <c r="S901"/>
      <c r="T901"/>
      <c r="U901"/>
      <c r="V901"/>
      <c r="W901"/>
    </row>
    <row r="902" spans="12:23" x14ac:dyDescent="0.2">
      <c r="L902"/>
      <c r="M902"/>
      <c r="R902"/>
      <c r="S902"/>
      <c r="T902"/>
      <c r="U902"/>
      <c r="V902"/>
      <c r="W902"/>
    </row>
    <row r="903" spans="12:23" x14ac:dyDescent="0.2">
      <c r="L903"/>
      <c r="M903"/>
      <c r="R903"/>
      <c r="S903"/>
      <c r="T903"/>
      <c r="U903"/>
      <c r="V903"/>
      <c r="W903"/>
    </row>
    <row r="904" spans="12:23" x14ac:dyDescent="0.2">
      <c r="L904"/>
      <c r="M904"/>
      <c r="R904"/>
      <c r="S904"/>
      <c r="T904"/>
      <c r="U904"/>
      <c r="V904"/>
      <c r="W904"/>
    </row>
    <row r="905" spans="12:23" x14ac:dyDescent="0.2">
      <c r="L905"/>
      <c r="M905"/>
      <c r="R905"/>
      <c r="S905"/>
      <c r="T905"/>
      <c r="U905"/>
      <c r="V905"/>
      <c r="W905"/>
    </row>
    <row r="906" spans="12:23" x14ac:dyDescent="0.2">
      <c r="L906"/>
      <c r="M906"/>
      <c r="R906"/>
      <c r="S906"/>
      <c r="T906"/>
      <c r="U906"/>
      <c r="V906"/>
      <c r="W906"/>
    </row>
    <row r="907" spans="12:23" x14ac:dyDescent="0.2">
      <c r="L907"/>
      <c r="M907"/>
      <c r="R907"/>
      <c r="S907"/>
      <c r="T907"/>
      <c r="U907"/>
      <c r="V907"/>
      <c r="W907"/>
    </row>
    <row r="908" spans="12:23" x14ac:dyDescent="0.2">
      <c r="L908"/>
      <c r="M908"/>
      <c r="R908"/>
      <c r="S908"/>
      <c r="T908"/>
      <c r="U908"/>
      <c r="V908"/>
      <c r="W908"/>
    </row>
    <row r="909" spans="12:23" x14ac:dyDescent="0.2">
      <c r="L909"/>
      <c r="M909"/>
      <c r="R909"/>
      <c r="S909"/>
      <c r="T909"/>
      <c r="U909"/>
      <c r="V909"/>
      <c r="W909"/>
    </row>
    <row r="910" spans="12:23" x14ac:dyDescent="0.2">
      <c r="L910"/>
      <c r="M910"/>
      <c r="R910"/>
      <c r="S910"/>
      <c r="T910"/>
      <c r="U910"/>
      <c r="V910"/>
      <c r="W910"/>
    </row>
    <row r="911" spans="12:23" x14ac:dyDescent="0.2">
      <c r="L911"/>
      <c r="M911"/>
      <c r="R911"/>
      <c r="S911"/>
      <c r="T911"/>
      <c r="U911"/>
      <c r="V911"/>
      <c r="W911"/>
    </row>
    <row r="912" spans="12:23" x14ac:dyDescent="0.2">
      <c r="L912"/>
      <c r="M912"/>
      <c r="R912"/>
      <c r="S912"/>
      <c r="T912"/>
      <c r="U912"/>
      <c r="V912"/>
      <c r="W912"/>
    </row>
    <row r="913" spans="12:23" x14ac:dyDescent="0.2">
      <c r="L913"/>
      <c r="M913"/>
      <c r="R913"/>
      <c r="S913"/>
      <c r="T913"/>
      <c r="U913"/>
      <c r="V913"/>
      <c r="W913"/>
    </row>
    <row r="914" spans="12:23" x14ac:dyDescent="0.2">
      <c r="L914"/>
      <c r="M914"/>
      <c r="R914"/>
      <c r="S914"/>
      <c r="T914"/>
      <c r="U914"/>
      <c r="V914"/>
      <c r="W914"/>
    </row>
    <row r="915" spans="12:23" x14ac:dyDescent="0.2">
      <c r="L915"/>
      <c r="M915"/>
      <c r="R915"/>
      <c r="S915"/>
      <c r="T915"/>
      <c r="U915"/>
      <c r="V915"/>
      <c r="W915"/>
    </row>
    <row r="916" spans="12:23" x14ac:dyDescent="0.2">
      <c r="L916"/>
      <c r="M916"/>
      <c r="R916"/>
      <c r="S916"/>
      <c r="T916"/>
      <c r="U916"/>
      <c r="V916"/>
      <c r="W916"/>
    </row>
    <row r="917" spans="12:23" x14ac:dyDescent="0.2">
      <c r="L917"/>
      <c r="M917"/>
      <c r="R917"/>
      <c r="S917"/>
      <c r="T917"/>
      <c r="U917"/>
      <c r="V917"/>
      <c r="W917"/>
    </row>
    <row r="918" spans="12:23" x14ac:dyDescent="0.2">
      <c r="L918"/>
      <c r="M918"/>
      <c r="R918"/>
      <c r="S918"/>
      <c r="T918"/>
      <c r="U918"/>
      <c r="V918"/>
      <c r="W918"/>
    </row>
    <row r="919" spans="12:23" x14ac:dyDescent="0.2">
      <c r="L919"/>
      <c r="M919"/>
      <c r="R919"/>
      <c r="S919"/>
      <c r="T919"/>
      <c r="U919"/>
      <c r="V919"/>
      <c r="W919"/>
    </row>
    <row r="920" spans="12:23" x14ac:dyDescent="0.2">
      <c r="L920"/>
      <c r="M920"/>
      <c r="R920"/>
      <c r="S920"/>
      <c r="T920"/>
      <c r="U920"/>
      <c r="V920"/>
      <c r="W920"/>
    </row>
    <row r="921" spans="12:23" x14ac:dyDescent="0.2">
      <c r="L921"/>
      <c r="M921"/>
      <c r="R921"/>
      <c r="S921"/>
      <c r="T921"/>
      <c r="U921"/>
      <c r="V921"/>
      <c r="W921"/>
    </row>
    <row r="922" spans="12:23" x14ac:dyDescent="0.2">
      <c r="L922"/>
      <c r="M922"/>
      <c r="R922"/>
      <c r="S922"/>
      <c r="T922"/>
      <c r="U922"/>
      <c r="V922"/>
      <c r="W922"/>
    </row>
    <row r="923" spans="12:23" x14ac:dyDescent="0.2">
      <c r="L923"/>
      <c r="M923"/>
      <c r="R923"/>
      <c r="S923"/>
      <c r="T923"/>
      <c r="U923"/>
      <c r="V923"/>
      <c r="W923"/>
    </row>
    <row r="924" spans="12:23" x14ac:dyDescent="0.2">
      <c r="L924"/>
      <c r="M924"/>
      <c r="R924"/>
      <c r="S924"/>
      <c r="T924"/>
      <c r="U924"/>
      <c r="V924"/>
      <c r="W924"/>
    </row>
    <row r="925" spans="12:23" x14ac:dyDescent="0.2">
      <c r="L925"/>
      <c r="M925"/>
      <c r="R925"/>
      <c r="S925"/>
      <c r="T925"/>
      <c r="U925"/>
      <c r="V925"/>
      <c r="W925"/>
    </row>
    <row r="926" spans="12:23" x14ac:dyDescent="0.2">
      <c r="L926"/>
      <c r="M926"/>
      <c r="R926"/>
      <c r="S926"/>
      <c r="T926"/>
      <c r="U926"/>
      <c r="V926"/>
      <c r="W926"/>
    </row>
    <row r="927" spans="12:23" x14ac:dyDescent="0.2">
      <c r="L927"/>
      <c r="M927"/>
      <c r="R927"/>
      <c r="S927"/>
      <c r="T927"/>
      <c r="U927"/>
      <c r="V927"/>
      <c r="W927"/>
    </row>
    <row r="928" spans="12:23" x14ac:dyDescent="0.2">
      <c r="L928"/>
      <c r="M928"/>
      <c r="R928"/>
      <c r="S928"/>
      <c r="T928"/>
      <c r="U928"/>
      <c r="V928"/>
      <c r="W928"/>
    </row>
    <row r="929" spans="12:23" x14ac:dyDescent="0.2">
      <c r="L929"/>
      <c r="M929"/>
      <c r="R929"/>
      <c r="S929"/>
      <c r="T929"/>
      <c r="U929"/>
      <c r="V929"/>
      <c r="W929"/>
    </row>
    <row r="930" spans="12:23" x14ac:dyDescent="0.2">
      <c r="L930"/>
      <c r="M930"/>
      <c r="R930"/>
      <c r="S930"/>
      <c r="T930"/>
      <c r="U930"/>
      <c r="V930"/>
      <c r="W930"/>
    </row>
    <row r="931" spans="12:23" x14ac:dyDescent="0.2">
      <c r="L931"/>
      <c r="M931"/>
      <c r="R931"/>
      <c r="S931"/>
      <c r="T931"/>
      <c r="U931"/>
      <c r="V931"/>
      <c r="W931"/>
    </row>
    <row r="932" spans="12:23" x14ac:dyDescent="0.2">
      <c r="L932"/>
      <c r="M932"/>
      <c r="R932"/>
      <c r="S932"/>
      <c r="T932"/>
      <c r="U932"/>
      <c r="V932"/>
      <c r="W932"/>
    </row>
    <row r="933" spans="12:23" x14ac:dyDescent="0.2">
      <c r="L933"/>
      <c r="M933"/>
      <c r="R933"/>
      <c r="S933"/>
      <c r="T933"/>
      <c r="U933"/>
      <c r="V933"/>
      <c r="W933"/>
    </row>
    <row r="934" spans="12:23" x14ac:dyDescent="0.2">
      <c r="L934"/>
      <c r="M934"/>
      <c r="R934"/>
      <c r="S934"/>
      <c r="T934"/>
      <c r="U934"/>
      <c r="V934"/>
      <c r="W934"/>
    </row>
    <row r="935" spans="12:23" x14ac:dyDescent="0.2">
      <c r="L935"/>
      <c r="M935"/>
      <c r="R935"/>
      <c r="S935"/>
      <c r="T935"/>
      <c r="U935"/>
      <c r="V935"/>
      <c r="W935"/>
    </row>
    <row r="936" spans="12:23" x14ac:dyDescent="0.2">
      <c r="L936"/>
      <c r="M936"/>
      <c r="R936"/>
      <c r="S936"/>
      <c r="T936"/>
      <c r="U936"/>
      <c r="V936"/>
      <c r="W936"/>
    </row>
    <row r="937" spans="12:23" x14ac:dyDescent="0.2">
      <c r="L937"/>
      <c r="M937"/>
      <c r="R937"/>
      <c r="S937"/>
      <c r="T937"/>
      <c r="U937"/>
      <c r="V937"/>
      <c r="W937"/>
    </row>
    <row r="938" spans="12:23" x14ac:dyDescent="0.2">
      <c r="L938"/>
      <c r="M938"/>
      <c r="R938"/>
      <c r="S938"/>
      <c r="T938"/>
      <c r="U938"/>
      <c r="V938"/>
      <c r="W938"/>
    </row>
    <row r="939" spans="12:23" x14ac:dyDescent="0.2">
      <c r="L939"/>
      <c r="M939"/>
      <c r="R939"/>
      <c r="S939"/>
      <c r="T939"/>
      <c r="U939"/>
      <c r="V939"/>
      <c r="W939"/>
    </row>
    <row r="940" spans="12:23" x14ac:dyDescent="0.2">
      <c r="L940"/>
      <c r="M940"/>
      <c r="R940"/>
      <c r="S940"/>
      <c r="T940"/>
      <c r="U940"/>
      <c r="V940"/>
      <c r="W940"/>
    </row>
    <row r="941" spans="12:23" x14ac:dyDescent="0.2">
      <c r="L941"/>
      <c r="M941"/>
      <c r="R941"/>
      <c r="S941"/>
      <c r="T941"/>
      <c r="U941"/>
      <c r="V941"/>
      <c r="W941"/>
    </row>
    <row r="942" spans="12:23" x14ac:dyDescent="0.2">
      <c r="L942"/>
      <c r="M942"/>
      <c r="R942"/>
      <c r="S942"/>
      <c r="T942"/>
      <c r="U942"/>
      <c r="V942"/>
      <c r="W942"/>
    </row>
    <row r="943" spans="12:23" x14ac:dyDescent="0.2">
      <c r="L943"/>
      <c r="M943"/>
      <c r="R943"/>
      <c r="S943"/>
      <c r="T943"/>
      <c r="U943"/>
      <c r="V943"/>
      <c r="W943"/>
    </row>
    <row r="944" spans="12:23" x14ac:dyDescent="0.2">
      <c r="L944"/>
      <c r="M944"/>
      <c r="R944"/>
      <c r="S944"/>
      <c r="T944"/>
      <c r="U944"/>
      <c r="V944"/>
      <c r="W944"/>
    </row>
    <row r="945" spans="12:23" x14ac:dyDescent="0.2">
      <c r="L945"/>
      <c r="M945"/>
      <c r="R945"/>
      <c r="S945"/>
      <c r="T945"/>
      <c r="U945"/>
      <c r="V945"/>
      <c r="W945"/>
    </row>
    <row r="946" spans="12:23" x14ac:dyDescent="0.2">
      <c r="L946"/>
      <c r="M946"/>
      <c r="R946"/>
      <c r="S946"/>
      <c r="T946"/>
      <c r="U946"/>
      <c r="V946"/>
      <c r="W946"/>
    </row>
    <row r="947" spans="12:23" x14ac:dyDescent="0.2">
      <c r="L947"/>
      <c r="M947"/>
      <c r="R947"/>
      <c r="S947"/>
      <c r="T947"/>
      <c r="U947"/>
      <c r="V947"/>
      <c r="W947"/>
    </row>
    <row r="948" spans="12:23" x14ac:dyDescent="0.2">
      <c r="L948"/>
      <c r="M948"/>
      <c r="R948"/>
      <c r="S948"/>
      <c r="T948"/>
      <c r="U948"/>
      <c r="V948"/>
      <c r="W948"/>
    </row>
    <row r="949" spans="12:23" x14ac:dyDescent="0.2">
      <c r="L949"/>
      <c r="M949"/>
      <c r="R949"/>
      <c r="S949"/>
      <c r="T949"/>
      <c r="U949"/>
      <c r="V949"/>
      <c r="W949"/>
    </row>
    <row r="950" spans="12:23" x14ac:dyDescent="0.2">
      <c r="L950"/>
      <c r="M950"/>
      <c r="R950"/>
      <c r="S950"/>
      <c r="T950"/>
      <c r="U950"/>
      <c r="V950"/>
      <c r="W950"/>
    </row>
    <row r="951" spans="12:23" x14ac:dyDescent="0.2">
      <c r="L951"/>
      <c r="M951"/>
      <c r="R951"/>
      <c r="S951"/>
      <c r="T951"/>
      <c r="U951"/>
      <c r="V951"/>
      <c r="W951"/>
    </row>
    <row r="952" spans="12:23" x14ac:dyDescent="0.2">
      <c r="L952"/>
      <c r="M952"/>
      <c r="R952"/>
      <c r="S952"/>
      <c r="T952"/>
      <c r="U952"/>
      <c r="V952"/>
      <c r="W952"/>
    </row>
    <row r="953" spans="12:23" x14ac:dyDescent="0.2">
      <c r="L953"/>
      <c r="M953"/>
      <c r="R953"/>
      <c r="S953"/>
      <c r="T953"/>
      <c r="U953"/>
      <c r="V953"/>
      <c r="W953"/>
    </row>
    <row r="954" spans="12:23" x14ac:dyDescent="0.2">
      <c r="L954"/>
      <c r="M954"/>
      <c r="R954"/>
      <c r="S954"/>
      <c r="T954"/>
      <c r="U954"/>
      <c r="V954"/>
      <c r="W954"/>
    </row>
    <row r="955" spans="12:23" x14ac:dyDescent="0.2">
      <c r="L955"/>
      <c r="M955"/>
      <c r="R955"/>
      <c r="S955"/>
      <c r="T955"/>
      <c r="U955"/>
      <c r="V955"/>
      <c r="W955"/>
    </row>
    <row r="956" spans="12:23" x14ac:dyDescent="0.2">
      <c r="L956"/>
      <c r="M956"/>
      <c r="R956"/>
      <c r="S956"/>
      <c r="T956"/>
      <c r="U956"/>
      <c r="V956"/>
      <c r="W956"/>
    </row>
    <row r="957" spans="12:23" x14ac:dyDescent="0.2">
      <c r="L957"/>
      <c r="M957"/>
      <c r="R957"/>
      <c r="S957"/>
      <c r="T957"/>
      <c r="U957"/>
      <c r="V957"/>
      <c r="W957"/>
    </row>
    <row r="958" spans="12:23" x14ac:dyDescent="0.2">
      <c r="L958"/>
      <c r="M958"/>
      <c r="R958"/>
      <c r="S958"/>
      <c r="T958"/>
      <c r="U958"/>
      <c r="V958"/>
      <c r="W958"/>
    </row>
    <row r="959" spans="12:23" x14ac:dyDescent="0.2">
      <c r="L959"/>
      <c r="M959"/>
      <c r="R959"/>
      <c r="S959"/>
      <c r="T959"/>
      <c r="U959"/>
      <c r="V959"/>
      <c r="W959"/>
    </row>
    <row r="960" spans="12:23" x14ac:dyDescent="0.2">
      <c r="L960"/>
      <c r="M960"/>
      <c r="R960"/>
      <c r="S960"/>
      <c r="T960"/>
      <c r="U960"/>
      <c r="V960"/>
      <c r="W960"/>
    </row>
    <row r="961" spans="12:23" x14ac:dyDescent="0.2">
      <c r="L961"/>
      <c r="M961"/>
      <c r="R961"/>
      <c r="S961"/>
      <c r="T961"/>
      <c r="U961"/>
      <c r="V961"/>
      <c r="W961"/>
    </row>
    <row r="962" spans="12:23" x14ac:dyDescent="0.2">
      <c r="L962"/>
      <c r="M962"/>
      <c r="R962"/>
      <c r="S962"/>
      <c r="T962"/>
      <c r="U962"/>
      <c r="V962"/>
      <c r="W962"/>
    </row>
    <row r="963" spans="12:23" x14ac:dyDescent="0.2">
      <c r="L963"/>
      <c r="M963"/>
      <c r="R963"/>
      <c r="S963"/>
      <c r="T963"/>
      <c r="U963"/>
      <c r="V963"/>
      <c r="W963"/>
    </row>
    <row r="964" spans="12:23" x14ac:dyDescent="0.2">
      <c r="L964"/>
      <c r="M964"/>
      <c r="R964"/>
      <c r="S964"/>
      <c r="T964"/>
      <c r="U964"/>
      <c r="V964"/>
      <c r="W964"/>
    </row>
    <row r="965" spans="12:23" x14ac:dyDescent="0.2">
      <c r="L965"/>
      <c r="M965"/>
      <c r="R965"/>
      <c r="S965"/>
      <c r="T965"/>
      <c r="U965"/>
      <c r="V965"/>
      <c r="W965"/>
    </row>
    <row r="966" spans="12:23" x14ac:dyDescent="0.2">
      <c r="L966"/>
      <c r="M966"/>
      <c r="R966"/>
      <c r="S966"/>
      <c r="T966"/>
      <c r="U966"/>
      <c r="V966"/>
      <c r="W966"/>
    </row>
    <row r="967" spans="12:23" x14ac:dyDescent="0.2">
      <c r="L967"/>
      <c r="M967"/>
      <c r="R967"/>
      <c r="S967"/>
      <c r="T967"/>
      <c r="U967"/>
      <c r="V967"/>
      <c r="W967"/>
    </row>
    <row r="968" spans="12:23" x14ac:dyDescent="0.2">
      <c r="L968"/>
      <c r="M968"/>
      <c r="R968"/>
      <c r="S968"/>
      <c r="T968"/>
      <c r="U968"/>
      <c r="V968"/>
      <c r="W968"/>
    </row>
    <row r="969" spans="12:23" x14ac:dyDescent="0.2">
      <c r="L969"/>
      <c r="M969"/>
      <c r="R969"/>
      <c r="S969"/>
      <c r="T969"/>
      <c r="U969"/>
      <c r="V969"/>
      <c r="W969"/>
    </row>
    <row r="970" spans="12:23" x14ac:dyDescent="0.2">
      <c r="L970"/>
      <c r="M970"/>
      <c r="R970"/>
      <c r="S970"/>
      <c r="T970"/>
      <c r="U970"/>
      <c r="V970"/>
      <c r="W970"/>
    </row>
    <row r="971" spans="12:23" x14ac:dyDescent="0.2">
      <c r="L971"/>
      <c r="M971"/>
      <c r="R971"/>
      <c r="S971"/>
      <c r="T971"/>
      <c r="U971"/>
      <c r="V971"/>
      <c r="W971"/>
    </row>
    <row r="972" spans="12:23" x14ac:dyDescent="0.2">
      <c r="L972"/>
      <c r="M972"/>
      <c r="R972"/>
      <c r="S972"/>
      <c r="T972"/>
      <c r="U972"/>
      <c r="V972"/>
      <c r="W972"/>
    </row>
    <row r="973" spans="12:23" x14ac:dyDescent="0.2">
      <c r="L973"/>
      <c r="M973"/>
      <c r="R973"/>
      <c r="S973"/>
      <c r="T973"/>
      <c r="U973"/>
      <c r="V973"/>
      <c r="W973"/>
    </row>
    <row r="974" spans="12:23" x14ac:dyDescent="0.2">
      <c r="L974"/>
      <c r="M974"/>
      <c r="R974"/>
      <c r="S974"/>
      <c r="T974"/>
      <c r="U974"/>
      <c r="V974"/>
      <c r="W974"/>
    </row>
    <row r="975" spans="12:23" x14ac:dyDescent="0.2">
      <c r="L975"/>
      <c r="M975"/>
      <c r="R975"/>
      <c r="S975"/>
      <c r="T975"/>
      <c r="U975"/>
      <c r="V975"/>
      <c r="W975"/>
    </row>
    <row r="976" spans="12:23" x14ac:dyDescent="0.2">
      <c r="L976"/>
      <c r="M976"/>
      <c r="R976"/>
      <c r="S976"/>
      <c r="T976"/>
      <c r="U976"/>
      <c r="V976"/>
      <c r="W976"/>
    </row>
    <row r="977" spans="12:23" x14ac:dyDescent="0.2">
      <c r="L977"/>
      <c r="M977"/>
      <c r="R977"/>
      <c r="S977"/>
      <c r="T977"/>
      <c r="U977"/>
      <c r="V977"/>
      <c r="W977"/>
    </row>
    <row r="978" spans="12:23" x14ac:dyDescent="0.2">
      <c r="L978"/>
      <c r="M978"/>
      <c r="R978"/>
      <c r="S978"/>
      <c r="T978"/>
      <c r="U978"/>
      <c r="V978"/>
      <c r="W978"/>
    </row>
    <row r="979" spans="12:23" x14ac:dyDescent="0.2">
      <c r="L979"/>
      <c r="M979"/>
      <c r="R979"/>
      <c r="S979"/>
      <c r="T979"/>
      <c r="U979"/>
      <c r="V979"/>
      <c r="W979"/>
    </row>
    <row r="980" spans="12:23" x14ac:dyDescent="0.2">
      <c r="L980"/>
      <c r="M980"/>
      <c r="R980"/>
      <c r="S980"/>
      <c r="T980"/>
      <c r="U980"/>
      <c r="V980"/>
      <c r="W980"/>
    </row>
    <row r="981" spans="12:23" x14ac:dyDescent="0.2">
      <c r="L981"/>
      <c r="M981"/>
      <c r="R981"/>
      <c r="S981"/>
      <c r="T981"/>
      <c r="U981"/>
      <c r="V981"/>
      <c r="W981"/>
    </row>
    <row r="982" spans="12:23" x14ac:dyDescent="0.2">
      <c r="L982"/>
      <c r="M982"/>
      <c r="R982"/>
      <c r="S982"/>
      <c r="T982"/>
      <c r="U982"/>
      <c r="V982"/>
      <c r="W982"/>
    </row>
    <row r="983" spans="12:23" x14ac:dyDescent="0.2">
      <c r="L983"/>
      <c r="M983"/>
      <c r="R983"/>
      <c r="S983"/>
      <c r="T983"/>
      <c r="U983"/>
      <c r="V983"/>
      <c r="W983"/>
    </row>
    <row r="984" spans="12:23" x14ac:dyDescent="0.2">
      <c r="L984"/>
      <c r="M984"/>
      <c r="R984"/>
      <c r="S984"/>
      <c r="T984"/>
      <c r="U984"/>
      <c r="V984"/>
      <c r="W984"/>
    </row>
    <row r="985" spans="12:23" x14ac:dyDescent="0.2">
      <c r="L985"/>
      <c r="M985"/>
      <c r="R985"/>
      <c r="S985"/>
      <c r="T985"/>
      <c r="U985"/>
      <c r="V985"/>
      <c r="W985"/>
    </row>
    <row r="986" spans="12:23" x14ac:dyDescent="0.2">
      <c r="L986"/>
      <c r="M986"/>
      <c r="R986"/>
      <c r="S986"/>
      <c r="T986"/>
      <c r="U986"/>
      <c r="V986"/>
      <c r="W986"/>
    </row>
    <row r="987" spans="12:23" x14ac:dyDescent="0.2">
      <c r="L987"/>
      <c r="M987"/>
      <c r="R987"/>
      <c r="S987"/>
      <c r="T987"/>
      <c r="U987"/>
      <c r="V987"/>
      <c r="W987"/>
    </row>
    <row r="988" spans="12:23" x14ac:dyDescent="0.2">
      <c r="L988"/>
      <c r="M988"/>
      <c r="R988"/>
      <c r="S988"/>
      <c r="T988"/>
      <c r="U988"/>
      <c r="V988"/>
      <c r="W988"/>
    </row>
    <row r="989" spans="12:23" x14ac:dyDescent="0.2">
      <c r="L989"/>
      <c r="M989"/>
      <c r="R989"/>
      <c r="S989"/>
      <c r="T989"/>
      <c r="U989"/>
      <c r="V989"/>
      <c r="W989"/>
    </row>
    <row r="990" spans="12:23" x14ac:dyDescent="0.2">
      <c r="L990"/>
      <c r="M990"/>
      <c r="R990"/>
      <c r="S990"/>
      <c r="T990"/>
      <c r="U990"/>
      <c r="V990"/>
      <c r="W990"/>
    </row>
    <row r="991" spans="12:23" x14ac:dyDescent="0.2">
      <c r="L991"/>
      <c r="M991"/>
      <c r="R991"/>
      <c r="S991"/>
      <c r="T991"/>
      <c r="U991"/>
      <c r="V991"/>
      <c r="W991"/>
    </row>
    <row r="992" spans="12:23" x14ac:dyDescent="0.2">
      <c r="L992"/>
      <c r="M992"/>
      <c r="R992"/>
      <c r="S992"/>
      <c r="T992"/>
      <c r="U992"/>
      <c r="V992"/>
      <c r="W992"/>
    </row>
    <row r="993" spans="12:23" x14ac:dyDescent="0.2">
      <c r="L993"/>
      <c r="M993"/>
      <c r="R993"/>
      <c r="S993"/>
      <c r="T993"/>
      <c r="U993"/>
      <c r="V993"/>
      <c r="W993"/>
    </row>
    <row r="994" spans="12:23" x14ac:dyDescent="0.2">
      <c r="L994"/>
      <c r="M994"/>
      <c r="R994"/>
      <c r="S994"/>
      <c r="T994"/>
      <c r="U994"/>
      <c r="V994"/>
      <c r="W994"/>
    </row>
    <row r="995" spans="12:23" x14ac:dyDescent="0.2">
      <c r="L995"/>
      <c r="M995"/>
      <c r="R995"/>
      <c r="S995"/>
      <c r="T995"/>
      <c r="U995"/>
      <c r="V995"/>
      <c r="W995"/>
    </row>
    <row r="996" spans="12:23" x14ac:dyDescent="0.2">
      <c r="L996"/>
      <c r="M996"/>
      <c r="R996"/>
      <c r="S996"/>
      <c r="T996"/>
      <c r="U996"/>
      <c r="V996"/>
      <c r="W996"/>
    </row>
    <row r="997" spans="12:23" x14ac:dyDescent="0.2">
      <c r="L997"/>
      <c r="M997"/>
      <c r="R997"/>
      <c r="S997"/>
      <c r="T997"/>
      <c r="U997"/>
      <c r="V997"/>
      <c r="W997"/>
    </row>
    <row r="998" spans="12:23" x14ac:dyDescent="0.2">
      <c r="L998"/>
      <c r="M998"/>
      <c r="R998"/>
      <c r="S998"/>
      <c r="T998"/>
      <c r="U998"/>
      <c r="V998"/>
      <c r="W998"/>
    </row>
    <row r="999" spans="12:23" x14ac:dyDescent="0.2">
      <c r="L999"/>
      <c r="M999"/>
      <c r="R999"/>
      <c r="S999"/>
      <c r="T999"/>
      <c r="U999"/>
      <c r="V999"/>
      <c r="W999"/>
    </row>
    <row r="1000" spans="12:23" x14ac:dyDescent="0.2">
      <c r="L1000"/>
      <c r="M1000"/>
      <c r="R1000"/>
      <c r="S1000"/>
      <c r="T1000"/>
      <c r="U1000"/>
      <c r="V1000"/>
      <c r="W1000"/>
    </row>
    <row r="1001" spans="12:23" x14ac:dyDescent="0.2">
      <c r="L1001"/>
      <c r="M1001"/>
      <c r="R1001"/>
      <c r="S1001"/>
      <c r="T1001"/>
      <c r="U1001"/>
      <c r="V1001"/>
      <c r="W1001"/>
    </row>
    <row r="1002" spans="12:23" x14ac:dyDescent="0.2">
      <c r="L1002"/>
      <c r="M1002"/>
      <c r="R1002"/>
      <c r="S1002"/>
      <c r="T1002"/>
      <c r="U1002"/>
      <c r="V1002"/>
      <c r="W1002"/>
    </row>
    <row r="1003" spans="12:23" x14ac:dyDescent="0.2">
      <c r="L1003"/>
      <c r="M1003"/>
      <c r="R1003"/>
      <c r="S1003"/>
      <c r="T1003"/>
      <c r="U1003"/>
      <c r="V1003"/>
      <c r="W1003"/>
    </row>
    <row r="1004" spans="12:23" x14ac:dyDescent="0.2">
      <c r="L1004"/>
      <c r="M1004"/>
      <c r="R1004"/>
      <c r="S1004"/>
      <c r="T1004"/>
      <c r="U1004"/>
      <c r="V1004"/>
      <c r="W1004"/>
    </row>
    <row r="1005" spans="12:23" x14ac:dyDescent="0.2">
      <c r="L1005"/>
      <c r="M1005"/>
      <c r="R1005"/>
      <c r="S1005"/>
      <c r="T1005"/>
      <c r="U1005"/>
      <c r="V1005"/>
      <c r="W1005"/>
    </row>
    <row r="1006" spans="12:23" x14ac:dyDescent="0.2">
      <c r="L1006"/>
      <c r="M1006"/>
      <c r="R1006"/>
      <c r="S1006"/>
      <c r="T1006"/>
      <c r="U1006"/>
      <c r="V1006"/>
      <c r="W1006"/>
    </row>
    <row r="1007" spans="12:23" x14ac:dyDescent="0.2">
      <c r="L1007"/>
      <c r="M1007"/>
      <c r="R1007"/>
      <c r="S1007"/>
      <c r="T1007"/>
      <c r="U1007"/>
      <c r="V1007"/>
      <c r="W1007"/>
    </row>
    <row r="1008" spans="12:23" x14ac:dyDescent="0.2">
      <c r="L1008"/>
      <c r="M1008"/>
      <c r="R1008"/>
      <c r="S1008"/>
      <c r="T1008"/>
      <c r="U1008"/>
      <c r="V1008"/>
      <c r="W1008"/>
    </row>
    <row r="1009" spans="12:23" x14ac:dyDescent="0.2">
      <c r="L1009"/>
      <c r="M1009"/>
      <c r="R1009"/>
      <c r="S1009"/>
      <c r="T1009"/>
      <c r="U1009"/>
      <c r="V1009"/>
      <c r="W1009"/>
    </row>
    <row r="1010" spans="12:23" x14ac:dyDescent="0.2">
      <c r="L1010"/>
      <c r="M1010"/>
      <c r="R1010"/>
      <c r="S1010"/>
      <c r="T1010"/>
      <c r="U1010"/>
      <c r="V1010"/>
      <c r="W1010"/>
    </row>
    <row r="1011" spans="12:23" x14ac:dyDescent="0.2">
      <c r="L1011"/>
      <c r="M1011"/>
      <c r="R1011"/>
      <c r="S1011"/>
      <c r="T1011"/>
      <c r="U1011"/>
      <c r="V1011"/>
      <c r="W1011"/>
    </row>
    <row r="1012" spans="12:23" x14ac:dyDescent="0.2">
      <c r="L1012"/>
      <c r="M1012"/>
      <c r="R1012"/>
      <c r="S1012"/>
      <c r="T1012"/>
      <c r="U1012"/>
      <c r="V1012"/>
      <c r="W1012"/>
    </row>
    <row r="1013" spans="12:23" x14ac:dyDescent="0.2">
      <c r="L1013"/>
      <c r="M1013"/>
      <c r="R1013"/>
      <c r="S1013"/>
      <c r="T1013"/>
      <c r="U1013"/>
      <c r="V1013"/>
      <c r="W1013"/>
    </row>
    <row r="1014" spans="12:23" x14ac:dyDescent="0.2">
      <c r="L1014"/>
      <c r="M1014"/>
      <c r="R1014"/>
      <c r="S1014"/>
      <c r="T1014"/>
      <c r="U1014"/>
      <c r="V1014"/>
      <c r="W1014"/>
    </row>
    <row r="1015" spans="12:23" x14ac:dyDescent="0.2">
      <c r="L1015"/>
      <c r="M1015"/>
      <c r="R1015"/>
      <c r="S1015"/>
      <c r="T1015"/>
      <c r="U1015"/>
      <c r="V1015"/>
      <c r="W1015"/>
    </row>
    <row r="1016" spans="12:23" x14ac:dyDescent="0.2">
      <c r="L1016"/>
      <c r="M1016"/>
      <c r="R1016"/>
      <c r="S1016"/>
      <c r="T1016"/>
      <c r="U1016"/>
      <c r="V1016"/>
      <c r="W1016"/>
    </row>
    <row r="1017" spans="12:23" x14ac:dyDescent="0.2">
      <c r="L1017"/>
      <c r="M1017"/>
      <c r="R1017"/>
      <c r="S1017"/>
      <c r="T1017"/>
      <c r="U1017"/>
      <c r="V1017"/>
      <c r="W1017"/>
    </row>
    <row r="1018" spans="12:23" x14ac:dyDescent="0.2">
      <c r="L1018"/>
      <c r="M1018"/>
      <c r="R1018"/>
      <c r="S1018"/>
      <c r="T1018"/>
      <c r="U1018"/>
      <c r="V1018"/>
      <c r="W1018"/>
    </row>
    <row r="1019" spans="12:23" x14ac:dyDescent="0.2">
      <c r="L1019"/>
      <c r="M1019"/>
      <c r="R1019"/>
      <c r="S1019"/>
      <c r="T1019"/>
      <c r="U1019"/>
      <c r="V1019"/>
      <c r="W1019"/>
    </row>
    <row r="1020" spans="12:23" x14ac:dyDescent="0.2">
      <c r="L1020"/>
      <c r="M1020"/>
      <c r="R1020"/>
      <c r="S1020"/>
      <c r="T1020"/>
      <c r="U1020"/>
      <c r="V1020"/>
      <c r="W1020"/>
    </row>
    <row r="1021" spans="12:23" x14ac:dyDescent="0.2">
      <c r="L1021"/>
      <c r="M1021"/>
      <c r="R1021"/>
      <c r="S1021"/>
      <c r="T1021"/>
      <c r="U1021"/>
      <c r="V1021"/>
      <c r="W1021"/>
    </row>
    <row r="1022" spans="12:23" x14ac:dyDescent="0.2">
      <c r="L1022"/>
      <c r="M1022"/>
      <c r="R1022"/>
      <c r="S1022"/>
      <c r="T1022"/>
      <c r="U1022"/>
      <c r="V1022"/>
      <c r="W1022"/>
    </row>
    <row r="1023" spans="12:23" x14ac:dyDescent="0.2">
      <c r="L1023"/>
      <c r="M1023"/>
      <c r="R1023"/>
      <c r="S1023"/>
      <c r="T1023"/>
      <c r="U1023"/>
      <c r="V1023"/>
      <c r="W1023"/>
    </row>
    <row r="1024" spans="12:23" x14ac:dyDescent="0.2">
      <c r="L1024"/>
      <c r="M1024"/>
      <c r="R1024"/>
      <c r="S1024"/>
      <c r="T1024"/>
      <c r="U1024"/>
      <c r="V1024"/>
      <c r="W1024"/>
    </row>
    <row r="1025" spans="12:23" x14ac:dyDescent="0.2">
      <c r="L1025"/>
      <c r="M1025"/>
      <c r="R1025"/>
      <c r="S1025"/>
      <c r="T1025"/>
      <c r="U1025"/>
      <c r="V1025"/>
      <c r="W1025"/>
    </row>
    <row r="1026" spans="12:23" x14ac:dyDescent="0.2">
      <c r="L1026"/>
      <c r="M1026"/>
      <c r="R1026"/>
      <c r="S1026"/>
      <c r="T1026"/>
      <c r="U1026"/>
      <c r="V1026"/>
      <c r="W1026"/>
    </row>
    <row r="1027" spans="12:23" x14ac:dyDescent="0.2">
      <c r="L1027"/>
      <c r="M1027"/>
      <c r="R1027"/>
      <c r="S1027"/>
      <c r="T1027"/>
      <c r="U1027"/>
      <c r="V1027"/>
      <c r="W1027"/>
    </row>
    <row r="1028" spans="12:23" x14ac:dyDescent="0.2">
      <c r="L1028"/>
      <c r="M1028"/>
      <c r="R1028"/>
      <c r="S1028"/>
      <c r="T1028"/>
      <c r="U1028"/>
      <c r="V1028"/>
      <c r="W1028"/>
    </row>
    <row r="1029" spans="12:23" x14ac:dyDescent="0.2">
      <c r="L1029"/>
      <c r="M1029"/>
      <c r="R1029"/>
      <c r="S1029"/>
      <c r="T1029"/>
      <c r="U1029"/>
      <c r="V1029"/>
      <c r="W1029"/>
    </row>
    <row r="1030" spans="12:23" x14ac:dyDescent="0.2">
      <c r="L1030"/>
      <c r="M1030"/>
      <c r="R1030"/>
      <c r="S1030"/>
      <c r="T1030"/>
      <c r="U1030"/>
      <c r="V1030"/>
      <c r="W1030"/>
    </row>
    <row r="1031" spans="12:23" x14ac:dyDescent="0.2">
      <c r="L1031"/>
      <c r="M1031"/>
      <c r="R1031"/>
      <c r="S1031"/>
      <c r="T1031"/>
      <c r="U1031"/>
      <c r="V1031"/>
      <c r="W1031"/>
    </row>
    <row r="1032" spans="12:23" x14ac:dyDescent="0.2">
      <c r="L1032"/>
      <c r="M1032"/>
      <c r="R1032"/>
      <c r="S1032"/>
      <c r="T1032"/>
      <c r="U1032"/>
      <c r="V1032"/>
      <c r="W1032"/>
    </row>
    <row r="1033" spans="12:23" x14ac:dyDescent="0.2">
      <c r="L1033"/>
      <c r="M1033"/>
      <c r="R1033"/>
      <c r="S1033"/>
      <c r="T1033"/>
      <c r="U1033"/>
      <c r="V1033"/>
      <c r="W1033"/>
    </row>
    <row r="1034" spans="12:23" x14ac:dyDescent="0.2">
      <c r="L1034"/>
      <c r="M1034"/>
      <c r="R1034"/>
      <c r="S1034"/>
      <c r="T1034"/>
      <c r="U1034"/>
      <c r="V1034"/>
      <c r="W1034"/>
    </row>
    <row r="1035" spans="12:23" x14ac:dyDescent="0.2">
      <c r="L1035"/>
      <c r="M1035"/>
      <c r="R1035"/>
      <c r="S1035"/>
      <c r="T1035"/>
      <c r="U1035"/>
      <c r="V1035"/>
      <c r="W1035"/>
    </row>
    <row r="1036" spans="12:23" x14ac:dyDescent="0.2">
      <c r="L1036"/>
      <c r="M1036"/>
      <c r="R1036"/>
      <c r="S1036"/>
      <c r="T1036"/>
      <c r="U1036"/>
      <c r="V1036"/>
      <c r="W1036"/>
    </row>
    <row r="1037" spans="12:23" x14ac:dyDescent="0.2">
      <c r="L1037"/>
      <c r="M1037"/>
      <c r="R1037"/>
      <c r="S1037"/>
      <c r="T1037"/>
      <c r="U1037"/>
      <c r="V1037"/>
      <c r="W1037"/>
    </row>
    <row r="1038" spans="12:23" x14ac:dyDescent="0.2">
      <c r="L1038"/>
      <c r="M1038"/>
      <c r="R1038"/>
      <c r="S1038"/>
      <c r="T1038"/>
      <c r="U1038"/>
      <c r="V1038"/>
      <c r="W1038"/>
    </row>
    <row r="1039" spans="12:23" x14ac:dyDescent="0.2">
      <c r="L1039"/>
      <c r="M1039"/>
      <c r="R1039"/>
      <c r="S1039"/>
      <c r="T1039"/>
      <c r="U1039"/>
      <c r="V1039"/>
      <c r="W1039"/>
    </row>
    <row r="1040" spans="12:23" x14ac:dyDescent="0.2">
      <c r="L1040"/>
      <c r="M1040"/>
      <c r="R1040"/>
      <c r="S1040"/>
      <c r="T1040"/>
      <c r="U1040"/>
      <c r="V1040"/>
      <c r="W1040"/>
    </row>
    <row r="1041" spans="12:23" x14ac:dyDescent="0.2">
      <c r="L1041"/>
      <c r="M1041"/>
      <c r="R1041"/>
      <c r="S1041"/>
      <c r="T1041"/>
      <c r="U1041"/>
      <c r="V1041"/>
      <c r="W1041"/>
    </row>
    <row r="1042" spans="12:23" x14ac:dyDescent="0.2">
      <c r="L1042"/>
      <c r="M1042"/>
      <c r="R1042"/>
      <c r="S1042"/>
      <c r="T1042"/>
      <c r="U1042"/>
      <c r="V1042"/>
      <c r="W1042"/>
    </row>
    <row r="1043" spans="12:23" x14ac:dyDescent="0.2">
      <c r="L1043"/>
      <c r="M1043"/>
      <c r="R1043"/>
      <c r="S1043"/>
      <c r="T1043"/>
      <c r="U1043"/>
      <c r="V1043"/>
      <c r="W1043"/>
    </row>
    <row r="1044" spans="12:23" x14ac:dyDescent="0.2">
      <c r="L1044"/>
      <c r="M1044"/>
      <c r="R1044"/>
      <c r="S1044"/>
      <c r="T1044"/>
      <c r="U1044"/>
      <c r="V1044"/>
      <c r="W1044"/>
    </row>
    <row r="1045" spans="12:23" x14ac:dyDescent="0.2">
      <c r="L1045"/>
      <c r="M1045"/>
      <c r="R1045"/>
      <c r="S1045"/>
      <c r="T1045"/>
      <c r="U1045"/>
      <c r="V1045"/>
      <c r="W1045"/>
    </row>
    <row r="1046" spans="12:23" x14ac:dyDescent="0.2">
      <c r="L1046"/>
      <c r="M1046"/>
      <c r="R1046"/>
      <c r="S1046"/>
      <c r="T1046"/>
      <c r="U1046"/>
      <c r="V1046"/>
      <c r="W1046"/>
    </row>
    <row r="1047" spans="12:23" x14ac:dyDescent="0.2">
      <c r="L1047"/>
      <c r="M1047"/>
      <c r="R1047"/>
      <c r="S1047"/>
      <c r="T1047"/>
      <c r="U1047"/>
      <c r="V1047"/>
      <c r="W1047"/>
    </row>
    <row r="1048" spans="12:23" x14ac:dyDescent="0.2">
      <c r="L1048"/>
      <c r="M1048"/>
      <c r="R1048"/>
      <c r="S1048"/>
      <c r="T1048"/>
      <c r="U1048"/>
      <c r="V1048"/>
      <c r="W1048"/>
    </row>
    <row r="1049" spans="12:23" x14ac:dyDescent="0.2">
      <c r="L1049"/>
      <c r="M1049"/>
      <c r="R1049"/>
      <c r="S1049"/>
      <c r="T1049"/>
      <c r="U1049"/>
      <c r="V1049"/>
      <c r="W1049"/>
    </row>
    <row r="1050" spans="12:23" x14ac:dyDescent="0.2">
      <c r="L1050"/>
      <c r="M1050"/>
      <c r="R1050"/>
      <c r="S1050"/>
      <c r="T1050"/>
      <c r="U1050"/>
      <c r="V1050"/>
      <c r="W1050"/>
    </row>
    <row r="1051" spans="12:23" x14ac:dyDescent="0.2">
      <c r="L1051"/>
      <c r="M1051"/>
      <c r="R1051"/>
      <c r="S1051"/>
      <c r="T1051"/>
      <c r="U1051"/>
      <c r="V1051"/>
      <c r="W1051"/>
    </row>
    <row r="1052" spans="12:23" x14ac:dyDescent="0.2">
      <c r="L1052"/>
      <c r="M1052"/>
      <c r="R1052"/>
      <c r="S1052"/>
      <c r="T1052"/>
      <c r="U1052"/>
      <c r="V1052"/>
      <c r="W1052"/>
    </row>
    <row r="1053" spans="12:23" x14ac:dyDescent="0.2">
      <c r="L1053"/>
      <c r="M1053"/>
      <c r="R1053"/>
      <c r="S1053"/>
      <c r="T1053"/>
      <c r="U1053"/>
      <c r="V1053"/>
      <c r="W1053"/>
    </row>
    <row r="1054" spans="12:23" x14ac:dyDescent="0.2">
      <c r="L1054"/>
      <c r="M1054"/>
      <c r="R1054"/>
      <c r="S1054"/>
      <c r="T1054"/>
      <c r="U1054"/>
      <c r="V1054"/>
      <c r="W1054"/>
    </row>
    <row r="1055" spans="12:23" x14ac:dyDescent="0.2">
      <c r="L1055"/>
      <c r="M1055"/>
      <c r="R1055"/>
      <c r="S1055"/>
      <c r="T1055"/>
      <c r="U1055"/>
      <c r="V1055"/>
      <c r="W1055"/>
    </row>
    <row r="1056" spans="12:23" x14ac:dyDescent="0.2">
      <c r="L1056"/>
      <c r="M1056"/>
      <c r="R1056"/>
      <c r="S1056"/>
      <c r="T1056"/>
      <c r="U1056"/>
      <c r="V1056"/>
      <c r="W1056"/>
    </row>
    <row r="1057" spans="12:23" x14ac:dyDescent="0.2">
      <c r="L1057"/>
      <c r="M1057"/>
      <c r="R1057"/>
      <c r="S1057"/>
      <c r="T1057"/>
      <c r="U1057"/>
      <c r="V1057"/>
      <c r="W1057"/>
    </row>
    <row r="1058" spans="12:23" x14ac:dyDescent="0.2">
      <c r="L1058"/>
      <c r="M1058"/>
      <c r="R1058"/>
      <c r="S1058"/>
      <c r="T1058"/>
      <c r="U1058"/>
      <c r="V1058"/>
      <c r="W1058"/>
    </row>
    <row r="1059" spans="12:23" x14ac:dyDescent="0.2">
      <c r="L1059"/>
      <c r="M1059"/>
      <c r="R1059"/>
      <c r="S1059"/>
      <c r="T1059"/>
      <c r="U1059"/>
      <c r="V1059"/>
      <c r="W1059"/>
    </row>
    <row r="1060" spans="12:23" x14ac:dyDescent="0.2">
      <c r="L1060"/>
      <c r="M1060"/>
      <c r="R1060"/>
      <c r="S1060"/>
      <c r="T1060"/>
      <c r="U1060"/>
      <c r="V1060"/>
      <c r="W1060"/>
    </row>
    <row r="1061" spans="12:23" x14ac:dyDescent="0.2">
      <c r="L1061"/>
      <c r="M1061"/>
      <c r="R1061"/>
      <c r="S1061"/>
      <c r="T1061"/>
      <c r="U1061"/>
      <c r="V1061"/>
      <c r="W1061"/>
    </row>
    <row r="1062" spans="12:23" x14ac:dyDescent="0.2">
      <c r="L1062"/>
      <c r="M1062"/>
      <c r="R1062"/>
      <c r="S1062"/>
      <c r="T1062"/>
      <c r="U1062"/>
      <c r="V1062"/>
      <c r="W1062"/>
    </row>
    <row r="1063" spans="12:23" x14ac:dyDescent="0.2">
      <c r="L1063"/>
      <c r="M1063"/>
      <c r="R1063"/>
      <c r="S1063"/>
      <c r="T1063"/>
      <c r="U1063"/>
      <c r="V1063"/>
      <c r="W1063"/>
    </row>
    <row r="1064" spans="12:23" x14ac:dyDescent="0.2">
      <c r="L1064"/>
      <c r="M1064"/>
      <c r="R1064"/>
      <c r="S1064"/>
      <c r="T1064"/>
      <c r="U1064"/>
      <c r="V1064"/>
      <c r="W1064"/>
    </row>
    <row r="1065" spans="12:23" x14ac:dyDescent="0.2">
      <c r="L1065"/>
      <c r="M1065"/>
      <c r="R1065"/>
      <c r="S1065"/>
      <c r="T1065"/>
      <c r="U1065"/>
      <c r="V1065"/>
      <c r="W1065"/>
    </row>
    <row r="1066" spans="12:23" x14ac:dyDescent="0.2">
      <c r="L1066"/>
      <c r="M1066"/>
      <c r="R1066"/>
      <c r="S1066"/>
      <c r="T1066"/>
      <c r="U1066"/>
      <c r="V1066"/>
      <c r="W1066"/>
    </row>
    <row r="1067" spans="12:23" x14ac:dyDescent="0.2">
      <c r="L1067"/>
      <c r="M1067"/>
      <c r="R1067"/>
      <c r="S1067"/>
      <c r="T1067"/>
      <c r="U1067"/>
      <c r="V1067"/>
      <c r="W1067"/>
    </row>
    <row r="1068" spans="12:23" x14ac:dyDescent="0.2">
      <c r="L1068"/>
      <c r="M1068"/>
      <c r="R1068"/>
      <c r="S1068"/>
      <c r="T1068"/>
      <c r="U1068"/>
      <c r="V1068"/>
      <c r="W1068"/>
    </row>
    <row r="1069" spans="12:23" x14ac:dyDescent="0.2">
      <c r="L1069"/>
      <c r="M1069"/>
      <c r="R1069"/>
      <c r="S1069"/>
      <c r="T1069"/>
      <c r="U1069"/>
      <c r="V1069"/>
      <c r="W1069"/>
    </row>
    <row r="1070" spans="12:23" x14ac:dyDescent="0.2">
      <c r="L1070"/>
      <c r="M1070"/>
      <c r="R1070"/>
      <c r="S1070"/>
      <c r="T1070"/>
      <c r="U1070"/>
      <c r="V1070"/>
      <c r="W1070"/>
    </row>
    <row r="1071" spans="12:23" x14ac:dyDescent="0.2">
      <c r="L1071"/>
      <c r="M1071"/>
      <c r="R1071"/>
      <c r="S1071"/>
      <c r="T1071"/>
      <c r="U1071"/>
      <c r="V1071"/>
      <c r="W1071"/>
    </row>
    <row r="1072" spans="12:23" x14ac:dyDescent="0.2">
      <c r="L1072"/>
      <c r="M1072"/>
      <c r="R1072"/>
      <c r="S1072"/>
      <c r="T1072"/>
      <c r="U1072"/>
      <c r="V1072"/>
      <c r="W1072"/>
    </row>
    <row r="1073" spans="12:23" x14ac:dyDescent="0.2">
      <c r="L1073"/>
      <c r="M1073"/>
      <c r="R1073"/>
      <c r="S1073"/>
      <c r="T1073"/>
      <c r="U1073"/>
      <c r="V1073"/>
      <c r="W1073"/>
    </row>
    <row r="1074" spans="12:23" x14ac:dyDescent="0.2">
      <c r="L1074"/>
      <c r="M1074"/>
      <c r="R1074"/>
      <c r="S1074"/>
      <c r="T1074"/>
      <c r="U1074"/>
      <c r="V1074"/>
      <c r="W1074"/>
    </row>
    <row r="1075" spans="12:23" x14ac:dyDescent="0.2">
      <c r="L1075"/>
      <c r="M1075"/>
      <c r="R1075"/>
      <c r="S1075"/>
      <c r="T1075"/>
      <c r="U1075"/>
      <c r="V1075"/>
      <c r="W1075"/>
    </row>
    <row r="1076" spans="12:23" x14ac:dyDescent="0.2">
      <c r="L1076"/>
      <c r="M1076"/>
      <c r="R1076"/>
      <c r="S1076"/>
      <c r="T1076"/>
      <c r="U1076"/>
      <c r="V1076"/>
      <c r="W1076"/>
    </row>
    <row r="1077" spans="12:23" x14ac:dyDescent="0.2">
      <c r="L1077"/>
      <c r="M1077"/>
      <c r="R1077"/>
      <c r="S1077"/>
      <c r="T1077"/>
      <c r="U1077"/>
      <c r="V1077"/>
      <c r="W1077"/>
    </row>
    <row r="1078" spans="12:23" x14ac:dyDescent="0.2">
      <c r="L1078"/>
      <c r="M1078"/>
      <c r="R1078"/>
      <c r="S1078"/>
      <c r="T1078"/>
      <c r="U1078"/>
      <c r="V1078"/>
      <c r="W1078"/>
    </row>
    <row r="1079" spans="12:23" x14ac:dyDescent="0.2">
      <c r="L1079"/>
      <c r="M1079"/>
      <c r="R1079"/>
      <c r="S1079"/>
      <c r="T1079"/>
      <c r="U1079"/>
      <c r="V1079"/>
      <c r="W1079"/>
    </row>
    <row r="1080" spans="12:23" x14ac:dyDescent="0.2">
      <c r="L1080"/>
      <c r="M1080"/>
      <c r="R1080"/>
      <c r="S1080"/>
      <c r="T1080"/>
      <c r="U1080"/>
      <c r="V1080"/>
      <c r="W1080"/>
    </row>
    <row r="1081" spans="12:23" x14ac:dyDescent="0.2">
      <c r="L1081"/>
      <c r="M1081"/>
      <c r="R1081"/>
      <c r="S1081"/>
      <c r="T1081"/>
      <c r="U1081"/>
      <c r="V1081"/>
      <c r="W1081"/>
    </row>
    <row r="1082" spans="12:23" x14ac:dyDescent="0.2">
      <c r="L1082"/>
      <c r="M1082"/>
      <c r="R1082"/>
      <c r="S1082"/>
      <c r="T1082"/>
      <c r="U1082"/>
      <c r="V1082"/>
      <c r="W1082"/>
    </row>
    <row r="1083" spans="12:23" x14ac:dyDescent="0.2">
      <c r="L1083"/>
      <c r="M1083"/>
      <c r="R1083"/>
      <c r="S1083"/>
      <c r="T1083"/>
      <c r="U1083"/>
      <c r="V1083"/>
      <c r="W1083"/>
    </row>
    <row r="1084" spans="12:23" x14ac:dyDescent="0.2">
      <c r="L1084"/>
      <c r="M1084"/>
      <c r="R1084"/>
      <c r="S1084"/>
      <c r="T1084"/>
      <c r="U1084"/>
      <c r="V1084"/>
      <c r="W1084"/>
    </row>
    <row r="1085" spans="12:23" x14ac:dyDescent="0.2">
      <c r="L1085"/>
      <c r="M1085"/>
      <c r="R1085"/>
      <c r="S1085"/>
      <c r="T1085"/>
      <c r="U1085"/>
      <c r="V1085"/>
      <c r="W1085"/>
    </row>
    <row r="1086" spans="12:23" x14ac:dyDescent="0.2">
      <c r="L1086"/>
      <c r="M1086"/>
      <c r="R1086"/>
      <c r="S1086"/>
      <c r="T1086"/>
      <c r="U1086"/>
      <c r="V1086"/>
      <c r="W1086"/>
    </row>
    <row r="1087" spans="12:23" x14ac:dyDescent="0.2">
      <c r="L1087"/>
      <c r="M1087"/>
      <c r="R1087"/>
      <c r="S1087"/>
      <c r="T1087"/>
      <c r="U1087"/>
      <c r="V1087"/>
      <c r="W1087"/>
    </row>
    <row r="1088" spans="12:23" x14ac:dyDescent="0.2">
      <c r="L1088"/>
      <c r="M1088"/>
      <c r="R1088"/>
      <c r="S1088"/>
      <c r="T1088"/>
      <c r="U1088"/>
      <c r="V1088"/>
      <c r="W1088"/>
    </row>
    <row r="1089" spans="12:23" x14ac:dyDescent="0.2">
      <c r="L1089"/>
      <c r="M1089"/>
      <c r="R1089"/>
      <c r="S1089"/>
      <c r="T1089"/>
      <c r="U1089"/>
      <c r="V1089"/>
      <c r="W1089"/>
    </row>
    <row r="1090" spans="12:23" x14ac:dyDescent="0.2">
      <c r="L1090"/>
      <c r="M1090"/>
      <c r="R1090"/>
      <c r="S1090"/>
      <c r="T1090"/>
      <c r="U1090"/>
      <c r="V1090"/>
      <c r="W1090"/>
    </row>
    <row r="1091" spans="12:23" x14ac:dyDescent="0.2">
      <c r="L1091"/>
      <c r="M1091"/>
      <c r="R1091"/>
      <c r="S1091"/>
      <c r="T1091"/>
      <c r="U1091"/>
      <c r="V1091"/>
      <c r="W1091"/>
    </row>
    <row r="1092" spans="12:23" x14ac:dyDescent="0.2">
      <c r="L1092"/>
      <c r="M1092"/>
      <c r="R1092"/>
      <c r="S1092"/>
      <c r="T1092"/>
      <c r="U1092"/>
      <c r="V1092"/>
      <c r="W1092"/>
    </row>
    <row r="1093" spans="12:23" x14ac:dyDescent="0.2">
      <c r="L1093"/>
      <c r="M1093"/>
      <c r="R1093"/>
      <c r="S1093"/>
      <c r="T1093"/>
      <c r="U1093"/>
      <c r="V1093"/>
      <c r="W1093"/>
    </row>
    <row r="1094" spans="12:23" x14ac:dyDescent="0.2">
      <c r="L1094"/>
      <c r="M1094"/>
      <c r="R1094"/>
      <c r="S1094"/>
      <c r="T1094"/>
      <c r="U1094"/>
      <c r="V1094"/>
      <c r="W1094"/>
    </row>
    <row r="1095" spans="12:23" x14ac:dyDescent="0.2">
      <c r="L1095"/>
      <c r="M1095"/>
      <c r="R1095"/>
      <c r="S1095"/>
      <c r="T1095"/>
      <c r="U1095"/>
      <c r="V1095"/>
      <c r="W1095"/>
    </row>
    <row r="1096" spans="12:23" x14ac:dyDescent="0.2">
      <c r="L1096"/>
      <c r="M1096"/>
      <c r="R1096"/>
      <c r="S1096"/>
      <c r="T1096"/>
      <c r="U1096"/>
      <c r="V1096"/>
      <c r="W1096"/>
    </row>
    <row r="1097" spans="12:23" x14ac:dyDescent="0.2">
      <c r="L1097"/>
      <c r="M1097"/>
      <c r="R1097"/>
      <c r="S1097"/>
      <c r="T1097"/>
      <c r="U1097"/>
      <c r="V1097"/>
      <c r="W1097"/>
    </row>
    <row r="1098" spans="12:23" x14ac:dyDescent="0.2">
      <c r="L1098"/>
      <c r="M1098"/>
      <c r="R1098"/>
      <c r="S1098"/>
      <c r="T1098"/>
      <c r="U1098"/>
      <c r="V1098"/>
      <c r="W1098"/>
    </row>
    <row r="1099" spans="12:23" x14ac:dyDescent="0.2">
      <c r="L1099"/>
      <c r="M1099"/>
      <c r="R1099"/>
      <c r="S1099"/>
      <c r="T1099"/>
      <c r="U1099"/>
      <c r="V1099"/>
      <c r="W1099"/>
    </row>
    <row r="1100" spans="12:23" x14ac:dyDescent="0.2">
      <c r="L1100"/>
      <c r="M1100"/>
      <c r="R1100"/>
      <c r="S1100"/>
      <c r="T1100"/>
      <c r="U1100"/>
      <c r="V1100"/>
      <c r="W1100"/>
    </row>
    <row r="1101" spans="12:23" x14ac:dyDescent="0.2">
      <c r="L1101"/>
      <c r="M1101"/>
      <c r="R1101"/>
      <c r="S1101"/>
      <c r="T1101"/>
      <c r="U1101"/>
      <c r="V1101"/>
      <c r="W1101"/>
    </row>
    <row r="1102" spans="12:23" x14ac:dyDescent="0.2">
      <c r="L1102"/>
      <c r="M1102"/>
      <c r="R1102"/>
      <c r="S1102"/>
      <c r="T1102"/>
      <c r="U1102"/>
      <c r="V1102"/>
      <c r="W1102"/>
    </row>
    <row r="1103" spans="12:23" x14ac:dyDescent="0.2">
      <c r="L1103"/>
      <c r="M1103"/>
      <c r="R1103"/>
      <c r="S1103"/>
      <c r="T1103"/>
      <c r="U1103"/>
      <c r="V1103"/>
      <c r="W1103"/>
    </row>
    <row r="1104" spans="12:23" x14ac:dyDescent="0.2">
      <c r="L1104"/>
      <c r="M1104"/>
      <c r="R1104"/>
      <c r="S1104"/>
      <c r="T1104"/>
      <c r="U1104"/>
      <c r="V1104"/>
      <c r="W1104"/>
    </row>
    <row r="1105" spans="12:23" x14ac:dyDescent="0.2">
      <c r="L1105"/>
      <c r="M1105"/>
      <c r="R1105"/>
      <c r="S1105"/>
      <c r="T1105"/>
      <c r="U1105"/>
      <c r="V1105"/>
      <c r="W1105"/>
    </row>
    <row r="1106" spans="12:23" x14ac:dyDescent="0.2">
      <c r="L1106"/>
      <c r="M1106"/>
      <c r="R1106"/>
      <c r="S1106"/>
      <c r="T1106"/>
      <c r="U1106"/>
      <c r="V1106"/>
      <c r="W1106"/>
    </row>
    <row r="1107" spans="12:23" x14ac:dyDescent="0.2">
      <c r="L1107"/>
      <c r="M1107"/>
      <c r="R1107"/>
      <c r="S1107"/>
      <c r="T1107"/>
      <c r="U1107"/>
      <c r="V1107"/>
      <c r="W1107"/>
    </row>
    <row r="1108" spans="12:23" x14ac:dyDescent="0.2">
      <c r="L1108"/>
      <c r="M1108"/>
      <c r="R1108"/>
      <c r="S1108"/>
      <c r="T1108"/>
      <c r="U1108"/>
      <c r="V1108"/>
      <c r="W1108"/>
    </row>
    <row r="1109" spans="12:23" x14ac:dyDescent="0.2">
      <c r="L1109"/>
      <c r="M1109"/>
      <c r="R1109"/>
      <c r="S1109"/>
      <c r="T1109"/>
      <c r="U1109"/>
      <c r="V1109"/>
      <c r="W1109"/>
    </row>
  </sheetData>
  <sheetProtection password="C7EE" sheet="1" objects="1" scenarios="1" autoFilter="0"/>
  <autoFilter ref="B8:W8"/>
  <mergeCells count="1">
    <mergeCell ref="C3:G4"/>
  </mergeCells>
  <conditionalFormatting sqref="V9:V709">
    <cfRule type="expression" dxfId="4" priority="5">
      <formula>V9&lt;R9</formula>
    </cfRule>
  </conditionalFormatting>
  <conditionalFormatting sqref="R9:R24 R183:R709">
    <cfRule type="expression" dxfId="3" priority="4">
      <formula>V9&lt;R9</formula>
    </cfRule>
  </conditionalFormatting>
  <conditionalFormatting sqref="U9:U24 U183:U709">
    <cfRule type="cellIs" dxfId="2" priority="3" operator="notEqual">
      <formula>0</formula>
    </cfRule>
  </conditionalFormatting>
  <conditionalFormatting sqref="R25:R182">
    <cfRule type="expression" dxfId="1" priority="2">
      <formula>V25&lt;R25</formula>
    </cfRule>
  </conditionalFormatting>
  <conditionalFormatting sqref="U25:U182">
    <cfRule type="cellIs" dxfId="0" priority="1" operator="notEqual">
      <formula>0</formula>
    </cfRule>
  </conditionalFormatting>
  <dataValidations count="3">
    <dataValidation type="list" allowBlank="1" showInputMessage="1" showErrorMessage="1" sqref="K9:K709">
      <formula1>$AP$2:$AP$5</formula1>
    </dataValidation>
    <dataValidation type="date" allowBlank="1" showInputMessage="1" showErrorMessage="1" sqref="E9:E709">
      <formula1>38353</formula1>
      <formula2>45658</formula2>
    </dataValidation>
    <dataValidation type="decimal" allowBlank="1" showInputMessage="1" showErrorMessage="1" sqref="R9:U709">
      <formula1>-1000000</formula1>
      <formula2>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3"/>
  <sheetViews>
    <sheetView showGridLines="0" tabSelected="1" workbookViewId="0">
      <pane ySplit="7" topLeftCell="A8" activePane="bottomLeft" state="frozen"/>
      <selection pane="bottomLeft" activeCell="I20" sqref="I20"/>
    </sheetView>
  </sheetViews>
  <sheetFormatPr defaultRowHeight="12" x14ac:dyDescent="0.2"/>
  <cols>
    <col min="1" max="1" width="4.7109375" style="27" customWidth="1"/>
    <col min="2" max="2" width="3.5703125" customWidth="1"/>
    <col min="3" max="4" width="8.140625" customWidth="1"/>
    <col min="5" max="5" width="9.7109375" customWidth="1"/>
    <col min="6" max="6" width="17.7109375" customWidth="1"/>
    <col min="7" max="7" width="6.5703125" customWidth="1"/>
    <col min="8" max="10" width="9.85546875" customWidth="1"/>
    <col min="11" max="11" width="7.7109375" customWidth="1"/>
    <col min="12" max="14" width="10" customWidth="1"/>
    <col min="15" max="15" width="10.7109375" customWidth="1"/>
    <col min="16" max="16" width="8.7109375" customWidth="1"/>
    <col min="17" max="18" width="9.7109375" customWidth="1"/>
  </cols>
  <sheetData>
    <row r="1" spans="1:21" ht="3.75" customHeight="1" x14ac:dyDescent="0.2"/>
    <row r="2" spans="1:21" x14ac:dyDescent="0.2">
      <c r="U2" s="30" t="s">
        <v>87</v>
      </c>
    </row>
    <row r="3" spans="1:21" ht="12.75" customHeight="1" x14ac:dyDescent="0.2">
      <c r="C3" s="121" t="s">
        <v>83</v>
      </c>
      <c r="D3" s="122"/>
      <c r="E3" s="122"/>
      <c r="F3" s="122"/>
      <c r="G3" s="122"/>
      <c r="H3" s="122"/>
      <c r="I3" s="123"/>
      <c r="N3" s="82">
        <f>IF(L4=0,0,N4/L4)</f>
        <v>0.53625914246851314</v>
      </c>
      <c r="U3" s="29" t="s">
        <v>88</v>
      </c>
    </row>
    <row r="4" spans="1:21" ht="12.75" customHeight="1" thickBot="1" x14ac:dyDescent="0.25">
      <c r="C4" s="124"/>
      <c r="D4" s="125"/>
      <c r="E4" s="125"/>
      <c r="F4" s="125"/>
      <c r="G4" s="125"/>
      <c r="H4" s="125"/>
      <c r="I4" s="126"/>
      <c r="J4" s="81" t="s">
        <v>94</v>
      </c>
      <c r="K4" s="36">
        <f>SUBTOTAL(9,K8:K709)</f>
        <v>52</v>
      </c>
      <c r="L4" s="83">
        <f t="shared" ref="L4:N4" si="0">SUBTOTAL(9,L8:L709)</f>
        <v>1824.7260000000001</v>
      </c>
      <c r="M4" s="83">
        <f t="shared" si="0"/>
        <v>846.19999999999993</v>
      </c>
      <c r="N4" s="83">
        <f t="shared" si="0"/>
        <v>978.52600000000007</v>
      </c>
    </row>
    <row r="5" spans="1:21" ht="12.75" x14ac:dyDescent="0.2">
      <c r="C5" s="13"/>
    </row>
    <row r="6" spans="1:21" x14ac:dyDescent="0.2">
      <c r="B6" s="32" t="s">
        <v>92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74"/>
      <c r="O6" s="73" t="s">
        <v>56</v>
      </c>
      <c r="P6" s="34"/>
      <c r="Q6" s="34"/>
      <c r="R6" s="35"/>
    </row>
    <row r="7" spans="1:21" ht="40.5" customHeight="1" x14ac:dyDescent="0.2">
      <c r="B7" s="75" t="s">
        <v>82</v>
      </c>
      <c r="C7" s="75" t="s">
        <v>11</v>
      </c>
      <c r="D7" s="75" t="s">
        <v>12</v>
      </c>
      <c r="E7" s="75" t="s">
        <v>13</v>
      </c>
      <c r="F7" s="75" t="s">
        <v>14</v>
      </c>
      <c r="G7" s="75" t="s">
        <v>16</v>
      </c>
      <c r="H7" s="76" t="s">
        <v>17</v>
      </c>
      <c r="I7" s="75" t="s">
        <v>20</v>
      </c>
      <c r="J7" s="75" t="s">
        <v>19</v>
      </c>
      <c r="K7" s="77" t="s">
        <v>2</v>
      </c>
      <c r="L7" s="78" t="s">
        <v>57</v>
      </c>
      <c r="M7" s="78" t="s">
        <v>84</v>
      </c>
      <c r="N7" s="79" t="s">
        <v>93</v>
      </c>
      <c r="O7" s="72" t="s">
        <v>53</v>
      </c>
      <c r="P7" s="33" t="s">
        <v>58</v>
      </c>
      <c r="Q7" s="19" t="s">
        <v>55</v>
      </c>
      <c r="R7" s="19" t="s">
        <v>54</v>
      </c>
    </row>
    <row r="8" spans="1:21" x14ac:dyDescent="0.2">
      <c r="A8" s="28">
        <f>voorraadlijst!A9</f>
        <v>9</v>
      </c>
      <c r="B8" s="37">
        <f>IF($A8=9999,"",VLOOKUP('check verkopen'!$A8,voorraadlijst!$A$9:$W$709,2,FALSE))</f>
        <v>1</v>
      </c>
      <c r="C8" s="38">
        <f>IF($A8=9999,"",VLOOKUP('check verkopen'!$A8,voorraadlijst!$A$9:$W$709,3,FALSE))</f>
        <v>104104</v>
      </c>
      <c r="D8" s="38">
        <f>IF($A8=9999,"",VLOOKUP('check verkopen'!$A8,voorraadlijst!$A$9:$W$709,6,FALSE))</f>
        <v>0</v>
      </c>
      <c r="E8" s="39" t="str">
        <f>IF($A8=9999,"",VLOOKUP('check verkopen'!$A8,voorraadlijst!$A$9:$W$709,7,FALSE))</f>
        <v>Artikel A</v>
      </c>
      <c r="F8" s="39" t="str">
        <f>IF($A8=9999,"",VLOOKUP('check verkopen'!$A8,voorraadlijst!$A$9:$W$709,8,FALSE))</f>
        <v>Klien</v>
      </c>
      <c r="G8" s="40">
        <f>IF($A8=9999,"",VLOOKUP('check verkopen'!$A8,voorraadlijst!$A$9:$W$709,11,FALSE))</f>
        <v>0.21</v>
      </c>
      <c r="H8" s="41">
        <f>IF($A8=9999,"",VLOOKUP('check verkopen'!$A8,voorraadlijst!$A$9:$W$709,12,FALSE))</f>
        <v>15</v>
      </c>
      <c r="I8" s="41">
        <f>IF($A8=9999,"",VLOOKUP('check verkopen'!$A8,voorraadlijst!$A$9:$W$709,14,FALSE))</f>
        <v>16</v>
      </c>
      <c r="J8" s="41">
        <f>IF($A8=9999,"",VLOOKUP('check verkopen'!$A8,voorraadlijst!$A$9:$W$709,15,FALSE))</f>
        <v>19.36</v>
      </c>
      <c r="K8" s="42">
        <f>IF($A8=9999,"",VLOOKUP('check verkopen'!$A8,voorraadlijst!$A$9:$W$709,21,FALSE))</f>
        <v>12</v>
      </c>
      <c r="L8" s="41">
        <f t="shared" ref="L8:L14" si="1">IF($A8=9999,"",IF(J8="",0,J8*K8))</f>
        <v>232.32</v>
      </c>
      <c r="M8" s="41">
        <f>IF($A8=9999,"",K8*H8)</f>
        <v>180</v>
      </c>
      <c r="N8" s="67">
        <f t="shared" ref="N8:N18" si="2">IF(A8=9999,"",L8-M8)</f>
        <v>52.319999999999993</v>
      </c>
      <c r="O8" s="68"/>
      <c r="P8" s="58"/>
      <c r="Q8" s="59"/>
      <c r="R8" s="60"/>
    </row>
    <row r="9" spans="1:21" x14ac:dyDescent="0.2">
      <c r="A9" s="28">
        <f>voorraadlijst!AA10</f>
        <v>10</v>
      </c>
      <c r="B9" s="44">
        <f>IF($A9=9999,"",VLOOKUP('check verkopen'!$A9,voorraadlijst!$A$9:$W$709,2,FALSE))</f>
        <v>2</v>
      </c>
      <c r="C9" s="45">
        <f>IF($A9=9999,"",VLOOKUP('check verkopen'!$A9,voorraadlijst!$A$9:$W$709,3,FALSE))</f>
        <v>105110</v>
      </c>
      <c r="D9" s="45">
        <f>IF($A9=9999,"",VLOOKUP('check verkopen'!$A9,voorraadlijst!$A$9:$W$709,6,FALSE))</f>
        <v>0</v>
      </c>
      <c r="E9" s="46" t="str">
        <f>IF($A9=9999,"",VLOOKUP('check verkopen'!$A9,voorraadlijst!$A$9:$W$709,7,FALSE))</f>
        <v>Artikel A</v>
      </c>
      <c r="F9" s="46" t="str">
        <f>IF($A9=9999,"",VLOOKUP('check verkopen'!$A9,voorraadlijst!$A$9:$W$709,8,FALSE))</f>
        <v>fietstrapje</v>
      </c>
      <c r="G9" s="47">
        <f>IF($A9=9999,"",VLOOKUP('check verkopen'!$A9,voorraadlijst!$A$9:$W$709,11,FALSE))</f>
        <v>0.06</v>
      </c>
      <c r="H9" s="48">
        <f>IF($A9=9999,"",VLOOKUP('check verkopen'!$A9,voorraadlijst!$A$9:$W$709,12,FALSE))</f>
        <v>29.95</v>
      </c>
      <c r="I9" s="48">
        <f>IF($A9=9999,"",VLOOKUP('check verkopen'!$A9,voorraadlijst!$A$9:$W$709,14,FALSE))</f>
        <v>62.5</v>
      </c>
      <c r="J9" s="48">
        <f>IF($A9=9999,"",VLOOKUP('check verkopen'!$A9,voorraadlijst!$A$9:$W$709,15,FALSE))</f>
        <v>66.25</v>
      </c>
      <c r="K9" s="49">
        <f>IF($A9=9999,"",VLOOKUP('check verkopen'!$A9,voorraadlijst!$A$9:$W$709,21,FALSE))</f>
        <v>8</v>
      </c>
      <c r="L9" s="48">
        <f t="shared" si="1"/>
        <v>530</v>
      </c>
      <c r="M9" s="48">
        <f>IF($A9=9999,"",K9*H9)</f>
        <v>239.6</v>
      </c>
      <c r="N9" s="69">
        <f t="shared" si="2"/>
        <v>290.39999999999998</v>
      </c>
      <c r="O9" s="70"/>
      <c r="P9" s="61"/>
      <c r="Q9" s="62"/>
      <c r="R9" s="63"/>
    </row>
    <row r="10" spans="1:21" x14ac:dyDescent="0.2">
      <c r="A10" s="28">
        <f>voorraadlijst!AA11</f>
        <v>13</v>
      </c>
      <c r="B10" s="44">
        <f>IF($A10=9999,"",VLOOKUP('check verkopen'!$A10,voorraadlijst!$A$9:$W$709,2,FALSE))</f>
        <v>5</v>
      </c>
      <c r="C10" s="45">
        <f>IF($A10=9999,"",VLOOKUP('check verkopen'!$A10,voorraadlijst!$A$9:$W$709,3,FALSE))</f>
        <v>108128</v>
      </c>
      <c r="D10" s="45">
        <f>IF($A10=9999,"",VLOOKUP('check verkopen'!$A10,voorraadlijst!$A$9:$W$709,6,FALSE))</f>
        <v>0</v>
      </c>
      <c r="E10" s="46" t="str">
        <f>IF($A10=9999,"",VLOOKUP('check verkopen'!$A10,voorraadlijst!$A$9:$W$709,7,FALSE))</f>
        <v>Artikel FZ</v>
      </c>
      <c r="F10" s="46" t="str">
        <f>IF($A10=9999,"",VLOOKUP('check verkopen'!$A10,voorraadlijst!$A$9:$W$709,8,FALSE))</f>
        <v>boottochtje</v>
      </c>
      <c r="G10" s="47">
        <f>IF($A10=9999,"",VLOOKUP('check verkopen'!$A10,voorraadlijst!$A$9:$W$709,11,FALSE))</f>
        <v>0.06</v>
      </c>
      <c r="H10" s="48">
        <f>IF($A10=9999,"",VLOOKUP('check verkopen'!$A10,voorraadlijst!$A$9:$W$709,12,FALSE))</f>
        <v>13</v>
      </c>
      <c r="I10" s="48">
        <f>IF($A10=9999,"",VLOOKUP('check verkopen'!$A10,voorraadlijst!$A$9:$W$709,14,FALSE))</f>
        <v>29.95</v>
      </c>
      <c r="J10" s="48">
        <f>IF($A10=9999,"",VLOOKUP('check verkopen'!$A10,voorraadlijst!$A$9:$W$709,15,FALSE))</f>
        <v>31.747</v>
      </c>
      <c r="K10" s="49">
        <f>IF($A10=9999,"",VLOOKUP('check verkopen'!$A10,voorraadlijst!$A$9:$W$709,21,FALSE))</f>
        <v>16</v>
      </c>
      <c r="L10" s="48">
        <f t="shared" si="1"/>
        <v>507.952</v>
      </c>
      <c r="M10" s="48">
        <f t="shared" ref="M10:M65" si="3">IF($A10=9999,"",K10*H10)</f>
        <v>208</v>
      </c>
      <c r="N10" s="69">
        <f t="shared" si="2"/>
        <v>299.952</v>
      </c>
      <c r="O10" s="70"/>
      <c r="P10" s="61"/>
      <c r="Q10" s="62"/>
      <c r="R10" s="63"/>
    </row>
    <row r="11" spans="1:21" x14ac:dyDescent="0.2">
      <c r="A11" s="28">
        <f>voorraadlijst!AA12</f>
        <v>16</v>
      </c>
      <c r="B11" s="44">
        <f>IF($A11=9999,"",VLOOKUP('check verkopen'!$A11,voorraadlijst!$A$9:$W$709,2,FALSE))</f>
        <v>8</v>
      </c>
      <c r="C11" s="45" t="str">
        <f>IF($A11=9999,"",VLOOKUP('check verkopen'!$A11,voorraadlijst!$A$9:$W$709,3,FALSE))</f>
        <v>aa55</v>
      </c>
      <c r="D11" s="45">
        <f>IF($A11=9999,"",VLOOKUP('check verkopen'!$A11,voorraadlijst!$A$9:$W$709,6,FALSE))</f>
        <v>0</v>
      </c>
      <c r="E11" s="46" t="str">
        <f>IF($A11=9999,"",VLOOKUP('check verkopen'!$A11,voorraadlijst!$A$9:$W$709,7,FALSE))</f>
        <v>Artikel A</v>
      </c>
      <c r="F11" s="46" t="str">
        <f>IF($A11=9999,"",VLOOKUP('check verkopen'!$A11,voorraadlijst!$A$9:$W$709,8,FALSE))</f>
        <v>wasmachine</v>
      </c>
      <c r="G11" s="47">
        <f>IF($A11=9999,"",VLOOKUP('check verkopen'!$A11,voorraadlijst!$A$9:$W$709,11,FALSE))</f>
        <v>0.06</v>
      </c>
      <c r="H11" s="48">
        <f>IF($A11=9999,"",VLOOKUP('check verkopen'!$A11,voorraadlijst!$A$9:$W$709,12,FALSE))</f>
        <v>12</v>
      </c>
      <c r="I11" s="48">
        <f>IF($A11=9999,"",VLOOKUP('check verkopen'!$A11,voorraadlijst!$A$9:$W$709,14,FALSE))</f>
        <v>27.5</v>
      </c>
      <c r="J11" s="48">
        <f>IF($A11=9999,"",VLOOKUP('check verkopen'!$A11,voorraadlijst!$A$9:$W$709,15,FALSE))</f>
        <v>29.150000000000002</v>
      </c>
      <c r="K11" s="49">
        <f>IF($A11=9999,"",VLOOKUP('check verkopen'!$A11,voorraadlijst!$A$9:$W$709,21,FALSE))</f>
        <v>1</v>
      </c>
      <c r="L11" s="48">
        <f t="shared" si="1"/>
        <v>29.150000000000002</v>
      </c>
      <c r="M11" s="48">
        <f t="shared" si="3"/>
        <v>12</v>
      </c>
      <c r="N11" s="69">
        <f t="shared" si="2"/>
        <v>17.150000000000002</v>
      </c>
      <c r="O11" s="70"/>
      <c r="P11" s="61"/>
      <c r="Q11" s="62"/>
      <c r="R11" s="63"/>
    </row>
    <row r="12" spans="1:21" x14ac:dyDescent="0.2">
      <c r="A12" s="28">
        <f>voorraadlijst!AA13</f>
        <v>17</v>
      </c>
      <c r="B12" s="44">
        <f>IF($A12=9999,"",VLOOKUP('check verkopen'!$A12,voorraadlijst!$A$9:$W$709,2,FALSE))</f>
        <v>9</v>
      </c>
      <c r="C12" s="45">
        <f>IF($A12=9999,"",VLOOKUP('check verkopen'!$A12,voorraadlijst!$A$9:$W$709,3,FALSE))</f>
        <v>1414</v>
      </c>
      <c r="D12" s="45">
        <f>IF($A12=9999,"",VLOOKUP('check verkopen'!$A12,voorraadlijst!$A$9:$W$709,6,FALSE))</f>
        <v>0</v>
      </c>
      <c r="E12" s="46" t="str">
        <f>IF($A12=9999,"",VLOOKUP('check verkopen'!$A12,voorraadlijst!$A$9:$W$709,7,FALSE))</f>
        <v>Artikel A</v>
      </c>
      <c r="F12" s="46" t="str">
        <f>IF($A12=9999,"",VLOOKUP('check verkopen'!$A12,voorraadlijst!$A$9:$W$709,8,FALSE))</f>
        <v>pop</v>
      </c>
      <c r="G12" s="47">
        <f>IF($A12=9999,"",VLOOKUP('check verkopen'!$A12,voorraadlijst!$A$9:$W$709,11,FALSE))</f>
        <v>0.06</v>
      </c>
      <c r="H12" s="48">
        <f>IF($A12=9999,"",VLOOKUP('check verkopen'!$A12,voorraadlijst!$A$9:$W$709,12,FALSE))</f>
        <v>18.5</v>
      </c>
      <c r="I12" s="48">
        <f>IF($A12=9999,"",VLOOKUP('check verkopen'!$A12,voorraadlijst!$A$9:$W$709,14,FALSE))</f>
        <v>39.799999999999997</v>
      </c>
      <c r="J12" s="48">
        <f>IF($A12=9999,"",VLOOKUP('check verkopen'!$A12,voorraadlijst!$A$9:$W$709,15,FALSE))</f>
        <v>42.188000000000002</v>
      </c>
      <c r="K12" s="49">
        <f>IF($A12=9999,"",VLOOKUP('check verkopen'!$A12,voorraadlijst!$A$9:$W$709,21,FALSE))</f>
        <v>1</v>
      </c>
      <c r="L12" s="48">
        <f t="shared" si="1"/>
        <v>42.188000000000002</v>
      </c>
      <c r="M12" s="48">
        <f t="shared" si="3"/>
        <v>18.5</v>
      </c>
      <c r="N12" s="69">
        <f t="shared" si="2"/>
        <v>23.688000000000002</v>
      </c>
      <c r="O12" s="70"/>
      <c r="P12" s="61"/>
      <c r="Q12" s="62"/>
      <c r="R12" s="63"/>
    </row>
    <row r="13" spans="1:21" x14ac:dyDescent="0.2">
      <c r="A13" s="28">
        <f>voorraadlijst!AA14</f>
        <v>18</v>
      </c>
      <c r="B13" s="44">
        <f>IF($A13=9999,"",VLOOKUP('check verkopen'!$A13,voorraadlijst!$A$9:$W$709,2,FALSE))</f>
        <v>10</v>
      </c>
      <c r="C13" s="45">
        <f>IF($A13=9999,"",VLOOKUP('check verkopen'!$A13,voorraadlijst!$A$9:$W$709,3,FALSE))</f>
        <v>1515</v>
      </c>
      <c r="D13" s="45">
        <f>IF($A13=9999,"",VLOOKUP('check verkopen'!$A13,voorraadlijst!$A$9:$W$709,6,FALSE))</f>
        <v>0</v>
      </c>
      <c r="E13" s="46" t="str">
        <f>IF($A13=9999,"",VLOOKUP('check verkopen'!$A13,voorraadlijst!$A$9:$W$709,7,FALSE))</f>
        <v>Artikel A</v>
      </c>
      <c r="F13" s="46" t="str">
        <f>IF($A13=9999,"",VLOOKUP('check verkopen'!$A13,voorraadlijst!$A$9:$W$709,8,FALSE))</f>
        <v>pop</v>
      </c>
      <c r="G13" s="47">
        <f>IF($A13=9999,"",VLOOKUP('check verkopen'!$A13,voorraadlijst!$A$9:$W$709,11,FALSE))</f>
        <v>0.06</v>
      </c>
      <c r="H13" s="48">
        <f>IF($A13=9999,"",VLOOKUP('check verkopen'!$A13,voorraadlijst!$A$9:$W$709,12,FALSE))</f>
        <v>12.95</v>
      </c>
      <c r="I13" s="48">
        <f>IF($A13=9999,"",VLOOKUP('check verkopen'!$A13,voorraadlijst!$A$9:$W$709,14,FALSE))</f>
        <v>29.8</v>
      </c>
      <c r="J13" s="48">
        <f>IF($A13=9999,"",VLOOKUP('check verkopen'!$A13,voorraadlijst!$A$9:$W$709,15,FALSE))</f>
        <v>31.588000000000001</v>
      </c>
      <c r="K13" s="49">
        <f>IF($A13=9999,"",VLOOKUP('check verkopen'!$A13,voorraadlijst!$A$9:$W$709,21,FALSE))</f>
        <v>6</v>
      </c>
      <c r="L13" s="48">
        <f t="shared" si="1"/>
        <v>189.52800000000002</v>
      </c>
      <c r="M13" s="48">
        <f t="shared" si="3"/>
        <v>77.699999999999989</v>
      </c>
      <c r="N13" s="69">
        <f t="shared" si="2"/>
        <v>111.82800000000003</v>
      </c>
      <c r="O13" s="70"/>
      <c r="P13" s="61"/>
      <c r="Q13" s="62"/>
      <c r="R13" s="63"/>
    </row>
    <row r="14" spans="1:21" x14ac:dyDescent="0.2">
      <c r="A14" s="28">
        <f>voorraadlijst!AA15</f>
        <v>22</v>
      </c>
      <c r="B14" s="44">
        <f>IF($A14=9999,"",VLOOKUP('check verkopen'!$A14,voorraadlijst!$A$9:$W$709,2,FALSE))</f>
        <v>14</v>
      </c>
      <c r="C14" s="45">
        <f>IF($A14=9999,"",VLOOKUP('check verkopen'!$A14,voorraadlijst!$A$9:$W$709,3,FALSE))</f>
        <v>45255</v>
      </c>
      <c r="D14" s="45">
        <f>IF($A14=9999,"",VLOOKUP('check verkopen'!$A14,voorraadlijst!$A$9:$W$709,6,FALSE))</f>
        <v>0</v>
      </c>
      <c r="E14" s="46" t="str">
        <f>IF($A14=9999,"",VLOOKUP('check verkopen'!$A14,voorraadlijst!$A$9:$W$709,7,FALSE))</f>
        <v>Artikel A</v>
      </c>
      <c r="F14" s="46" t="str">
        <f>IF($A14=9999,"",VLOOKUP('check verkopen'!$A14,voorraadlijst!$A$9:$W$709,8,FALSE))</f>
        <v>loos</v>
      </c>
      <c r="G14" s="47">
        <f>IF($A14=9999,"",VLOOKUP('check verkopen'!$A14,voorraadlijst!$A$9:$W$709,11,FALSE))</f>
        <v>0.19</v>
      </c>
      <c r="H14" s="48">
        <f>IF($A14=9999,"",VLOOKUP('check verkopen'!$A14,voorraadlijst!$A$9:$W$709,12,FALSE))</f>
        <v>9.85</v>
      </c>
      <c r="I14" s="48">
        <f>IF($A14=9999,"",VLOOKUP('check verkopen'!$A14,voorraadlijst!$A$9:$W$709,14,FALSE))</f>
        <v>19.8</v>
      </c>
      <c r="J14" s="48">
        <f>IF($A14=9999,"",VLOOKUP('check verkopen'!$A14,voorraadlijst!$A$9:$W$709,15,FALSE))</f>
        <v>23.562000000000001</v>
      </c>
      <c r="K14" s="49">
        <f>IF($A14=9999,"",VLOOKUP('check verkopen'!$A14,voorraadlijst!$A$9:$W$709,21,FALSE))</f>
        <v>6</v>
      </c>
      <c r="L14" s="48">
        <f t="shared" si="1"/>
        <v>141.37200000000001</v>
      </c>
      <c r="M14" s="48">
        <f t="shared" si="3"/>
        <v>59.099999999999994</v>
      </c>
      <c r="N14" s="69">
        <f t="shared" si="2"/>
        <v>82.27200000000002</v>
      </c>
      <c r="O14" s="70"/>
      <c r="P14" s="61"/>
      <c r="Q14" s="62"/>
      <c r="R14" s="63"/>
    </row>
    <row r="15" spans="1:21" x14ac:dyDescent="0.2">
      <c r="A15" s="28">
        <f>voorraadlijst!AA16</f>
        <v>24</v>
      </c>
      <c r="B15" s="44">
        <f>IF($A15=9999,"",VLOOKUP('check verkopen'!$A15,voorraadlijst!$A$9:$W$709,2,FALSE))</f>
        <v>16</v>
      </c>
      <c r="C15" s="45">
        <f>IF($A15=9999,"",VLOOKUP('check verkopen'!$A15,voorraadlijst!$A$9:$W$709,3,FALSE))</f>
        <v>25258</v>
      </c>
      <c r="D15" s="45">
        <f>IF($A15=9999,"",VLOOKUP('check verkopen'!$A15,voorraadlijst!$A$9:$W$709,6,FALSE))</f>
        <v>0</v>
      </c>
      <c r="E15" s="46" t="str">
        <f>IF($A15=9999,"",VLOOKUP('check verkopen'!$A15,voorraadlijst!$A$9:$W$709,7,FALSE))</f>
        <v>Artikel C</v>
      </c>
      <c r="F15" s="46" t="str">
        <f>IF($A15=9999,"",VLOOKUP('check verkopen'!$A15,voorraadlijst!$A$9:$W$709,8,FALSE))</f>
        <v>onkyo</v>
      </c>
      <c r="G15" s="47">
        <f>IF($A15=9999,"",VLOOKUP('check verkopen'!$A15,voorraadlijst!$A$9:$W$709,11,FALSE))</f>
        <v>0.06</v>
      </c>
      <c r="H15" s="48">
        <f>IF($A15=9999,"",VLOOKUP('check verkopen'!$A15,voorraadlijst!$A$9:$W$709,12,FALSE))</f>
        <v>25.65</v>
      </c>
      <c r="I15" s="48">
        <f>IF($A15=9999,"",VLOOKUP('check verkopen'!$A15,voorraadlijst!$A$9:$W$709,14,FALSE))</f>
        <v>71.8</v>
      </c>
      <c r="J15" s="48">
        <f>IF($A15=9999,"",VLOOKUP('check verkopen'!$A15,voorraadlijst!$A$9:$W$709,15,FALSE))</f>
        <v>76.108000000000004</v>
      </c>
      <c r="K15" s="49">
        <f>IF($A15=9999,"",VLOOKUP('check verkopen'!$A15,voorraadlijst!$A$9:$W$709,21,FALSE))</f>
        <v>2</v>
      </c>
      <c r="L15" s="48">
        <f>IF($A15=9999,"",IF(J15="",0,J15*K15))</f>
        <v>152.21600000000001</v>
      </c>
      <c r="M15" s="48">
        <f t="shared" si="3"/>
        <v>51.3</v>
      </c>
      <c r="N15" s="69">
        <f t="shared" si="2"/>
        <v>100.91600000000001</v>
      </c>
      <c r="O15" s="70"/>
      <c r="P15" s="61"/>
      <c r="Q15" s="62"/>
      <c r="R15" s="63"/>
    </row>
    <row r="16" spans="1:21" x14ac:dyDescent="0.2">
      <c r="A16" s="28">
        <f>voorraadlijst!AA17</f>
        <v>9999</v>
      </c>
      <c r="B16" s="44" t="str">
        <f>IF($A16=9999,"",VLOOKUP('check verkopen'!$A16,voorraadlijst!$A$9:$W$709,2,FALSE))</f>
        <v/>
      </c>
      <c r="C16" s="45" t="str">
        <f>IF($A16=9999,"",VLOOKUP('check verkopen'!$A16,voorraadlijst!$A$9:$W$709,3,FALSE))</f>
        <v/>
      </c>
      <c r="D16" s="45" t="str">
        <f>IF($A16=9999,"",VLOOKUP('check verkopen'!$A16,voorraadlijst!$A$9:$W$709,6,FALSE))</f>
        <v/>
      </c>
      <c r="E16" s="46" t="str">
        <f>IF($A16=9999,"",VLOOKUP('check verkopen'!$A16,voorraadlijst!$A$9:$W$709,7,FALSE))</f>
        <v/>
      </c>
      <c r="F16" s="46" t="str">
        <f>IF($A16=9999,"",VLOOKUP('check verkopen'!$A16,voorraadlijst!$A$9:$W$709,8,FALSE))</f>
        <v/>
      </c>
      <c r="G16" s="47" t="str">
        <f>IF($A16=9999,"",VLOOKUP('check verkopen'!$A16,voorraadlijst!$A$9:$W$709,11,FALSE))</f>
        <v/>
      </c>
      <c r="H16" s="48" t="str">
        <f>IF($A16=9999,"",VLOOKUP('check verkopen'!$A16,voorraadlijst!$A$9:$W$709,12,FALSE))</f>
        <v/>
      </c>
      <c r="I16" s="48" t="str">
        <f>IF($A16=9999,"",VLOOKUP('check verkopen'!$A16,voorraadlijst!$A$9:$W$709,14,FALSE))</f>
        <v/>
      </c>
      <c r="J16" s="48" t="str">
        <f>IF($A16=9999,"",VLOOKUP('check verkopen'!$A16,voorraadlijst!$A$9:$W$709,15,FALSE))</f>
        <v/>
      </c>
      <c r="K16" s="49" t="str">
        <f>IF($A16=9999,"",VLOOKUP('check verkopen'!$A16,voorraadlijst!$A$9:$W$709,21,FALSE))</f>
        <v/>
      </c>
      <c r="L16" s="48" t="str">
        <f t="shared" ref="L16:L79" si="4">IF($A16=9999,"",IF(J16="",0,J16*K16))</f>
        <v/>
      </c>
      <c r="M16" s="48" t="str">
        <f t="shared" si="3"/>
        <v/>
      </c>
      <c r="N16" s="69" t="str">
        <f t="shared" si="2"/>
        <v/>
      </c>
      <c r="O16" s="70"/>
      <c r="P16" s="61"/>
      <c r="Q16" s="62"/>
      <c r="R16" s="63"/>
    </row>
    <row r="17" spans="1:18" x14ac:dyDescent="0.2">
      <c r="A17" s="28">
        <f>voorraadlijst!AA18</f>
        <v>9999</v>
      </c>
      <c r="B17" s="44" t="str">
        <f>IF($A17=9999,"",VLOOKUP('check verkopen'!$A17,voorraadlijst!$A$9:$W$709,2,FALSE))</f>
        <v/>
      </c>
      <c r="C17" s="45" t="str">
        <f>IF($A17=9999,"",VLOOKUP('check verkopen'!$A17,voorraadlijst!$A$9:$W$709,3,FALSE))</f>
        <v/>
      </c>
      <c r="D17" s="45" t="str">
        <f>IF($A17=9999,"",VLOOKUP('check verkopen'!$A17,voorraadlijst!$A$9:$W$709,6,FALSE))</f>
        <v/>
      </c>
      <c r="E17" s="46" t="str">
        <f>IF($A17=9999,"",VLOOKUP('check verkopen'!$A17,voorraadlijst!$A$9:$W$709,7,FALSE))</f>
        <v/>
      </c>
      <c r="F17" s="46" t="str">
        <f>IF($A17=9999,"",VLOOKUP('check verkopen'!$A17,voorraadlijst!$A$9:$W$709,8,FALSE))</f>
        <v/>
      </c>
      <c r="G17" s="47" t="str">
        <f>IF($A17=9999,"",VLOOKUP('check verkopen'!$A17,voorraadlijst!$A$9:$W$709,11,FALSE))</f>
        <v/>
      </c>
      <c r="H17" s="48" t="str">
        <f>IF($A17=9999,"",VLOOKUP('check verkopen'!$A17,voorraadlijst!$A$9:$W$709,12,FALSE))</f>
        <v/>
      </c>
      <c r="I17" s="48" t="str">
        <f>IF($A17=9999,"",VLOOKUP('check verkopen'!$A17,voorraadlijst!$A$9:$W$709,14,FALSE))</f>
        <v/>
      </c>
      <c r="J17" s="48" t="str">
        <f>IF($A17=9999,"",VLOOKUP('check verkopen'!$A17,voorraadlijst!$A$9:$W$709,15,FALSE))</f>
        <v/>
      </c>
      <c r="K17" s="49" t="str">
        <f>IF($A17=9999,"",VLOOKUP('check verkopen'!$A17,voorraadlijst!$A$9:$W$709,21,FALSE))</f>
        <v/>
      </c>
      <c r="L17" s="48" t="str">
        <f t="shared" si="4"/>
        <v/>
      </c>
      <c r="M17" s="48" t="str">
        <f t="shared" si="3"/>
        <v/>
      </c>
      <c r="N17" s="69" t="str">
        <f t="shared" si="2"/>
        <v/>
      </c>
      <c r="O17" s="70"/>
      <c r="P17" s="61"/>
      <c r="Q17" s="62"/>
      <c r="R17" s="63"/>
    </row>
    <row r="18" spans="1:18" x14ac:dyDescent="0.2">
      <c r="A18" s="28">
        <f>voorraadlijst!AA19</f>
        <v>9999</v>
      </c>
      <c r="B18" s="44" t="str">
        <f>IF($A18=9999,"",VLOOKUP('check verkopen'!$A18,voorraadlijst!$A$9:$W$709,2,FALSE))</f>
        <v/>
      </c>
      <c r="C18" s="45" t="str">
        <f>IF($A18=9999,"",VLOOKUP('check verkopen'!$A18,voorraadlijst!$A$9:$W$709,3,FALSE))</f>
        <v/>
      </c>
      <c r="D18" s="45" t="str">
        <f>IF($A18=9999,"",VLOOKUP('check verkopen'!$A18,voorraadlijst!$A$9:$W$709,6,FALSE))</f>
        <v/>
      </c>
      <c r="E18" s="46" t="str">
        <f>IF($A18=9999,"",VLOOKUP('check verkopen'!$A18,voorraadlijst!$A$9:$W$709,7,FALSE))</f>
        <v/>
      </c>
      <c r="F18" s="46" t="str">
        <f>IF($A18=9999,"",VLOOKUP('check verkopen'!$A18,voorraadlijst!$A$9:$W$709,8,FALSE))</f>
        <v/>
      </c>
      <c r="G18" s="47" t="str">
        <f>IF($A18=9999,"",VLOOKUP('check verkopen'!$A18,voorraadlijst!$A$9:$W$709,11,FALSE))</f>
        <v/>
      </c>
      <c r="H18" s="48" t="str">
        <f>IF($A18=9999,"",VLOOKUP('check verkopen'!$A18,voorraadlijst!$A$9:$W$709,12,FALSE))</f>
        <v/>
      </c>
      <c r="I18" s="48" t="str">
        <f>IF($A18=9999,"",VLOOKUP('check verkopen'!$A18,voorraadlijst!$A$9:$W$709,14,FALSE))</f>
        <v/>
      </c>
      <c r="J18" s="48" t="str">
        <f>IF($A18=9999,"",VLOOKUP('check verkopen'!$A18,voorraadlijst!$A$9:$W$709,15,FALSE))</f>
        <v/>
      </c>
      <c r="K18" s="49" t="str">
        <f>IF($A18=9999,"",VLOOKUP('check verkopen'!$A18,voorraadlijst!$A$9:$W$709,21,FALSE))</f>
        <v/>
      </c>
      <c r="L18" s="48" t="str">
        <f t="shared" si="4"/>
        <v/>
      </c>
      <c r="M18" s="48" t="str">
        <f t="shared" si="3"/>
        <v/>
      </c>
      <c r="N18" s="69" t="str">
        <f t="shared" si="2"/>
        <v/>
      </c>
      <c r="O18" s="70"/>
      <c r="P18" s="61"/>
      <c r="Q18" s="62"/>
      <c r="R18" s="63"/>
    </row>
    <row r="19" spans="1:18" x14ac:dyDescent="0.2">
      <c r="A19" s="28">
        <f>voorraadlijst!AA20</f>
        <v>9999</v>
      </c>
      <c r="B19" s="44" t="str">
        <f>IF($A19=9999,"",VLOOKUP('check verkopen'!$A19,voorraadlijst!$A$9:$W$709,2,FALSE))</f>
        <v/>
      </c>
      <c r="C19" s="45" t="str">
        <f>IF($A19=9999,"",VLOOKUP('check verkopen'!$A19,voorraadlijst!$A$9:$W$709,3,FALSE))</f>
        <v/>
      </c>
      <c r="D19" s="45" t="str">
        <f>IF($A19=9999,"",VLOOKUP('check verkopen'!$A19,voorraadlijst!$A$9:$W$709,6,FALSE))</f>
        <v/>
      </c>
      <c r="E19" s="46" t="str">
        <f>IF($A19=9999,"",VLOOKUP('check verkopen'!$A19,voorraadlijst!$A$9:$W$709,7,FALSE))</f>
        <v/>
      </c>
      <c r="F19" s="46" t="str">
        <f>IF($A19=9999,"",VLOOKUP('check verkopen'!$A19,voorraadlijst!$A$9:$W$709,8,FALSE))</f>
        <v/>
      </c>
      <c r="G19" s="47" t="str">
        <f>IF($A19=9999,"",VLOOKUP('check verkopen'!$A19,voorraadlijst!$A$9:$W$709,11,FALSE))</f>
        <v/>
      </c>
      <c r="H19" s="48" t="str">
        <f>IF($A19=9999,"",VLOOKUP('check verkopen'!$A19,voorraadlijst!$A$9:$W$709,12,FALSE))</f>
        <v/>
      </c>
      <c r="I19" s="48" t="str">
        <f>IF($A19=9999,"",VLOOKUP('check verkopen'!$A19,voorraadlijst!$A$9:$W$709,14,FALSE))</f>
        <v/>
      </c>
      <c r="J19" s="48" t="str">
        <f>IF($A19=9999,"",VLOOKUP('check verkopen'!$A19,voorraadlijst!$A$9:$W$709,15,FALSE))</f>
        <v/>
      </c>
      <c r="K19" s="49" t="str">
        <f>IF($A19=9999,"",VLOOKUP('check verkopen'!$A19,voorraadlijst!$A$9:$W$709,21,FALSE))</f>
        <v/>
      </c>
      <c r="L19" s="48" t="str">
        <f t="shared" si="4"/>
        <v/>
      </c>
      <c r="M19" s="48" t="str">
        <f t="shared" si="3"/>
        <v/>
      </c>
      <c r="N19" s="69" t="str">
        <f t="shared" ref="N19:N82" si="5">IF(A19=9999,"",L19-M19)</f>
        <v/>
      </c>
      <c r="O19" s="70"/>
      <c r="P19" s="61"/>
      <c r="Q19" s="62"/>
      <c r="R19" s="63"/>
    </row>
    <row r="20" spans="1:18" x14ac:dyDescent="0.2">
      <c r="A20" s="28">
        <f>voorraadlijst!AA21</f>
        <v>9999</v>
      </c>
      <c r="B20" s="44" t="str">
        <f>IF($A20=9999,"",VLOOKUP('check verkopen'!$A20,voorraadlijst!$A$9:$W$709,2,FALSE))</f>
        <v/>
      </c>
      <c r="C20" s="45" t="str">
        <f>IF($A20=9999,"",VLOOKUP('check verkopen'!$A20,voorraadlijst!$A$9:$W$709,3,FALSE))</f>
        <v/>
      </c>
      <c r="D20" s="45" t="str">
        <f>IF($A20=9999,"",VLOOKUP('check verkopen'!$A20,voorraadlijst!$A$9:$W$709,6,FALSE))</f>
        <v/>
      </c>
      <c r="E20" s="46" t="str">
        <f>IF($A20=9999,"",VLOOKUP('check verkopen'!$A20,voorraadlijst!$A$9:$W$709,7,FALSE))</f>
        <v/>
      </c>
      <c r="F20" s="46" t="str">
        <f>IF($A20=9999,"",VLOOKUP('check verkopen'!$A20,voorraadlijst!$A$9:$W$709,8,FALSE))</f>
        <v/>
      </c>
      <c r="G20" s="47" t="str">
        <f>IF($A20=9999,"",VLOOKUP('check verkopen'!$A20,voorraadlijst!$A$9:$W$709,11,FALSE))</f>
        <v/>
      </c>
      <c r="H20" s="48" t="str">
        <f>IF($A20=9999,"",VLOOKUP('check verkopen'!$A20,voorraadlijst!$A$9:$W$709,12,FALSE))</f>
        <v/>
      </c>
      <c r="I20" s="48" t="str">
        <f>IF($A20=9999,"",VLOOKUP('check verkopen'!$A20,voorraadlijst!$A$9:$W$709,14,FALSE))</f>
        <v/>
      </c>
      <c r="J20" s="48" t="str">
        <f>IF($A20=9999,"",VLOOKUP('check verkopen'!$A20,voorraadlijst!$A$9:$W$709,15,FALSE))</f>
        <v/>
      </c>
      <c r="K20" s="49" t="str">
        <f>IF($A20=9999,"",VLOOKUP('check verkopen'!$A20,voorraadlijst!$A$9:$W$709,21,FALSE))</f>
        <v/>
      </c>
      <c r="L20" s="48" t="str">
        <f t="shared" si="4"/>
        <v/>
      </c>
      <c r="M20" s="48" t="str">
        <f t="shared" si="3"/>
        <v/>
      </c>
      <c r="N20" s="69" t="str">
        <f t="shared" si="5"/>
        <v/>
      </c>
      <c r="O20" s="70"/>
      <c r="P20" s="61"/>
      <c r="Q20" s="62"/>
      <c r="R20" s="63"/>
    </row>
    <row r="21" spans="1:18" x14ac:dyDescent="0.2">
      <c r="A21" s="28">
        <f>voorraadlijst!AA22</f>
        <v>9999</v>
      </c>
      <c r="B21" s="44" t="str">
        <f>IF($A21=9999,"",VLOOKUP('check verkopen'!$A21,voorraadlijst!$A$9:$W$709,2,FALSE))</f>
        <v/>
      </c>
      <c r="C21" s="45" t="str">
        <f>IF($A21=9999,"",VLOOKUP('check verkopen'!$A21,voorraadlijst!$A$9:$W$709,3,FALSE))</f>
        <v/>
      </c>
      <c r="D21" s="45" t="str">
        <f>IF($A21=9999,"",VLOOKUP('check verkopen'!$A21,voorraadlijst!$A$9:$W$709,6,FALSE))</f>
        <v/>
      </c>
      <c r="E21" s="46" t="str">
        <f>IF($A21=9999,"",VLOOKUP('check verkopen'!$A21,voorraadlijst!$A$9:$W$709,7,FALSE))</f>
        <v/>
      </c>
      <c r="F21" s="46" t="str">
        <f>IF($A21=9999,"",VLOOKUP('check verkopen'!$A21,voorraadlijst!$A$9:$W$709,8,FALSE))</f>
        <v/>
      </c>
      <c r="G21" s="47" t="str">
        <f>IF($A21=9999,"",VLOOKUP('check verkopen'!$A21,voorraadlijst!$A$9:$W$709,11,FALSE))</f>
        <v/>
      </c>
      <c r="H21" s="48" t="str">
        <f>IF($A21=9999,"",VLOOKUP('check verkopen'!$A21,voorraadlijst!$A$9:$W$709,12,FALSE))</f>
        <v/>
      </c>
      <c r="I21" s="48" t="str">
        <f>IF($A21=9999,"",VLOOKUP('check verkopen'!$A21,voorraadlijst!$A$9:$W$709,14,FALSE))</f>
        <v/>
      </c>
      <c r="J21" s="48" t="str">
        <f>IF($A21=9999,"",VLOOKUP('check verkopen'!$A21,voorraadlijst!$A$9:$W$709,15,FALSE))</f>
        <v/>
      </c>
      <c r="K21" s="49" t="str">
        <f>IF($A21=9999,"",VLOOKUP('check verkopen'!$A21,voorraadlijst!$A$9:$W$709,21,FALSE))</f>
        <v/>
      </c>
      <c r="L21" s="48" t="str">
        <f t="shared" si="4"/>
        <v/>
      </c>
      <c r="M21" s="48" t="str">
        <f t="shared" si="3"/>
        <v/>
      </c>
      <c r="N21" s="69" t="str">
        <f t="shared" si="5"/>
        <v/>
      </c>
      <c r="O21" s="70"/>
      <c r="P21" s="61"/>
      <c r="Q21" s="62"/>
      <c r="R21" s="63"/>
    </row>
    <row r="22" spans="1:18" x14ac:dyDescent="0.2">
      <c r="A22" s="28">
        <f>voorraadlijst!AA23</f>
        <v>9999</v>
      </c>
      <c r="B22" s="44" t="str">
        <f>IF($A22=9999,"",VLOOKUP('check verkopen'!$A22,voorraadlijst!$A$9:$W$709,2,FALSE))</f>
        <v/>
      </c>
      <c r="C22" s="45" t="str">
        <f>IF($A22=9999,"",VLOOKUP('check verkopen'!$A22,voorraadlijst!$A$9:$W$709,3,FALSE))</f>
        <v/>
      </c>
      <c r="D22" s="45" t="str">
        <f>IF($A22=9999,"",VLOOKUP('check verkopen'!$A22,voorraadlijst!$A$9:$W$709,6,FALSE))</f>
        <v/>
      </c>
      <c r="E22" s="46" t="str">
        <f>IF($A22=9999,"",VLOOKUP('check verkopen'!$A22,voorraadlijst!$A$9:$W$709,7,FALSE))</f>
        <v/>
      </c>
      <c r="F22" s="46" t="str">
        <f>IF($A22=9999,"",VLOOKUP('check verkopen'!$A22,voorraadlijst!$A$9:$W$709,8,FALSE))</f>
        <v/>
      </c>
      <c r="G22" s="47" t="str">
        <f>IF($A22=9999,"",VLOOKUP('check verkopen'!$A22,voorraadlijst!$A$9:$W$709,11,FALSE))</f>
        <v/>
      </c>
      <c r="H22" s="48" t="str">
        <f>IF($A22=9999,"",VLOOKUP('check verkopen'!$A22,voorraadlijst!$A$9:$W$709,12,FALSE))</f>
        <v/>
      </c>
      <c r="I22" s="48" t="str">
        <f>IF($A22=9999,"",VLOOKUP('check verkopen'!$A22,voorraadlijst!$A$9:$W$709,14,FALSE))</f>
        <v/>
      </c>
      <c r="J22" s="48" t="str">
        <f>IF($A22=9999,"",VLOOKUP('check verkopen'!$A22,voorraadlijst!$A$9:$W$709,15,FALSE))</f>
        <v/>
      </c>
      <c r="K22" s="49" t="str">
        <f>IF($A22=9999,"",VLOOKUP('check verkopen'!$A22,voorraadlijst!$A$9:$W$709,21,FALSE))</f>
        <v/>
      </c>
      <c r="L22" s="48" t="str">
        <f t="shared" si="4"/>
        <v/>
      </c>
      <c r="M22" s="48" t="str">
        <f t="shared" si="3"/>
        <v/>
      </c>
      <c r="N22" s="69" t="str">
        <f t="shared" si="5"/>
        <v/>
      </c>
      <c r="O22" s="70"/>
      <c r="P22" s="61"/>
      <c r="Q22" s="62"/>
      <c r="R22" s="63"/>
    </row>
    <row r="23" spans="1:18" x14ac:dyDescent="0.2">
      <c r="A23" s="28">
        <f>voorraadlijst!AA24</f>
        <v>9999</v>
      </c>
      <c r="B23" s="44" t="str">
        <f>IF($A23=9999,"",VLOOKUP('check verkopen'!$A23,voorraadlijst!$A$9:$W$709,2,FALSE))</f>
        <v/>
      </c>
      <c r="C23" s="45" t="str">
        <f>IF($A23=9999,"",VLOOKUP('check verkopen'!$A23,voorraadlijst!$A$9:$W$709,3,FALSE))</f>
        <v/>
      </c>
      <c r="D23" s="45" t="str">
        <f>IF($A23=9999,"",VLOOKUP('check verkopen'!$A23,voorraadlijst!$A$9:$W$709,6,FALSE))</f>
        <v/>
      </c>
      <c r="E23" s="46" t="str">
        <f>IF($A23=9999,"",VLOOKUP('check verkopen'!$A23,voorraadlijst!$A$9:$W$709,7,FALSE))</f>
        <v/>
      </c>
      <c r="F23" s="46" t="str">
        <f>IF($A23=9999,"",VLOOKUP('check verkopen'!$A23,voorraadlijst!$A$9:$W$709,8,FALSE))</f>
        <v/>
      </c>
      <c r="G23" s="47" t="str">
        <f>IF($A23=9999,"",VLOOKUP('check verkopen'!$A23,voorraadlijst!$A$9:$W$709,11,FALSE))</f>
        <v/>
      </c>
      <c r="H23" s="48" t="str">
        <f>IF($A23=9999,"",VLOOKUP('check verkopen'!$A23,voorraadlijst!$A$9:$W$709,12,FALSE))</f>
        <v/>
      </c>
      <c r="I23" s="48" t="str">
        <f>IF($A23=9999,"",VLOOKUP('check verkopen'!$A23,voorraadlijst!$A$9:$W$709,14,FALSE))</f>
        <v/>
      </c>
      <c r="J23" s="48" t="str">
        <f>IF($A23=9999,"",VLOOKUP('check verkopen'!$A23,voorraadlijst!$A$9:$W$709,15,FALSE))</f>
        <v/>
      </c>
      <c r="K23" s="49" t="str">
        <f>IF($A23=9999,"",VLOOKUP('check verkopen'!$A23,voorraadlijst!$A$9:$W$709,21,FALSE))</f>
        <v/>
      </c>
      <c r="L23" s="48" t="str">
        <f t="shared" si="4"/>
        <v/>
      </c>
      <c r="M23" s="48" t="str">
        <f t="shared" si="3"/>
        <v/>
      </c>
      <c r="N23" s="69" t="str">
        <f t="shared" si="5"/>
        <v/>
      </c>
      <c r="O23" s="70"/>
      <c r="P23" s="61"/>
      <c r="Q23" s="62"/>
      <c r="R23" s="63"/>
    </row>
    <row r="24" spans="1:18" x14ac:dyDescent="0.2">
      <c r="A24" s="28">
        <f>voorraadlijst!AA25</f>
        <v>9999</v>
      </c>
      <c r="B24" s="44" t="str">
        <f>IF($A24=9999,"",VLOOKUP('check verkopen'!$A24,voorraadlijst!$A$9:$W$709,2,FALSE))</f>
        <v/>
      </c>
      <c r="C24" s="45" t="str">
        <f>IF($A24=9999,"",VLOOKUP('check verkopen'!$A24,voorraadlijst!$A$9:$W$709,3,FALSE))</f>
        <v/>
      </c>
      <c r="D24" s="45" t="str">
        <f>IF($A24=9999,"",VLOOKUP('check verkopen'!$A24,voorraadlijst!$A$9:$W$709,6,FALSE))</f>
        <v/>
      </c>
      <c r="E24" s="46" t="str">
        <f>IF($A24=9999,"",VLOOKUP('check verkopen'!$A24,voorraadlijst!$A$9:$W$709,7,FALSE))</f>
        <v/>
      </c>
      <c r="F24" s="46" t="str">
        <f>IF($A24=9999,"",VLOOKUP('check verkopen'!$A24,voorraadlijst!$A$9:$W$709,8,FALSE))</f>
        <v/>
      </c>
      <c r="G24" s="47" t="str">
        <f>IF($A24=9999,"",VLOOKUP('check verkopen'!$A24,voorraadlijst!$A$9:$W$709,11,FALSE))</f>
        <v/>
      </c>
      <c r="H24" s="48" t="str">
        <f>IF($A24=9999,"",VLOOKUP('check verkopen'!$A24,voorraadlijst!$A$9:$W$709,12,FALSE))</f>
        <v/>
      </c>
      <c r="I24" s="48" t="str">
        <f>IF($A24=9999,"",VLOOKUP('check verkopen'!$A24,voorraadlijst!$A$9:$W$709,14,FALSE))</f>
        <v/>
      </c>
      <c r="J24" s="48" t="str">
        <f>IF($A24=9999,"",VLOOKUP('check verkopen'!$A24,voorraadlijst!$A$9:$W$709,15,FALSE))</f>
        <v/>
      </c>
      <c r="K24" s="49" t="str">
        <f>IF($A24=9999,"",VLOOKUP('check verkopen'!$A24,voorraadlijst!$A$9:$W$709,21,FALSE))</f>
        <v/>
      </c>
      <c r="L24" s="48" t="str">
        <f t="shared" si="4"/>
        <v/>
      </c>
      <c r="M24" s="48" t="str">
        <f t="shared" si="3"/>
        <v/>
      </c>
      <c r="N24" s="69" t="str">
        <f t="shared" si="5"/>
        <v/>
      </c>
      <c r="O24" s="70"/>
      <c r="P24" s="61"/>
      <c r="Q24" s="62"/>
      <c r="R24" s="63"/>
    </row>
    <row r="25" spans="1:18" x14ac:dyDescent="0.2">
      <c r="A25" s="28">
        <f>voorraadlijst!AA26</f>
        <v>9999</v>
      </c>
      <c r="B25" s="44" t="str">
        <f>IF($A25=9999,"",VLOOKUP('check verkopen'!$A25,voorraadlijst!$A$9:$W$709,2,FALSE))</f>
        <v/>
      </c>
      <c r="C25" s="45" t="str">
        <f>IF($A25=9999,"",VLOOKUP('check verkopen'!$A25,voorraadlijst!$A$9:$W$709,3,FALSE))</f>
        <v/>
      </c>
      <c r="D25" s="45" t="str">
        <f>IF($A25=9999,"",VLOOKUP('check verkopen'!$A25,voorraadlijst!$A$9:$W$709,6,FALSE))</f>
        <v/>
      </c>
      <c r="E25" s="46" t="str">
        <f>IF($A25=9999,"",VLOOKUP('check verkopen'!$A25,voorraadlijst!$A$9:$W$709,7,FALSE))</f>
        <v/>
      </c>
      <c r="F25" s="46" t="str">
        <f>IF($A25=9999,"",VLOOKUP('check verkopen'!$A25,voorraadlijst!$A$9:$W$709,8,FALSE))</f>
        <v/>
      </c>
      <c r="G25" s="47" t="str">
        <f>IF($A25=9999,"",VLOOKUP('check verkopen'!$A25,voorraadlijst!$A$9:$W$709,11,FALSE))</f>
        <v/>
      </c>
      <c r="H25" s="48" t="str">
        <f>IF($A25=9999,"",VLOOKUP('check verkopen'!$A25,voorraadlijst!$A$9:$W$709,12,FALSE))</f>
        <v/>
      </c>
      <c r="I25" s="48" t="str">
        <f>IF($A25=9999,"",VLOOKUP('check verkopen'!$A25,voorraadlijst!$A$9:$W$709,14,FALSE))</f>
        <v/>
      </c>
      <c r="J25" s="48" t="str">
        <f>IF($A25=9999,"",VLOOKUP('check verkopen'!$A25,voorraadlijst!$A$9:$W$709,15,FALSE))</f>
        <v/>
      </c>
      <c r="K25" s="49" t="str">
        <f>IF($A25=9999,"",VLOOKUP('check verkopen'!$A25,voorraadlijst!$A$9:$W$709,21,FALSE))</f>
        <v/>
      </c>
      <c r="L25" s="48" t="str">
        <f t="shared" si="4"/>
        <v/>
      </c>
      <c r="M25" s="48" t="str">
        <f t="shared" si="3"/>
        <v/>
      </c>
      <c r="N25" s="69" t="str">
        <f t="shared" si="5"/>
        <v/>
      </c>
      <c r="O25" s="70"/>
      <c r="P25" s="61"/>
      <c r="Q25" s="62"/>
      <c r="R25" s="63"/>
    </row>
    <row r="26" spans="1:18" x14ac:dyDescent="0.2">
      <c r="A26" s="28">
        <f>voorraadlijst!AA27</f>
        <v>9999</v>
      </c>
      <c r="B26" s="44" t="str">
        <f>IF($A26=9999,"",VLOOKUP('check verkopen'!$A26,voorraadlijst!$A$9:$W$709,2,FALSE))</f>
        <v/>
      </c>
      <c r="C26" s="45" t="str">
        <f>IF($A26=9999,"",VLOOKUP('check verkopen'!$A26,voorraadlijst!$A$9:$W$709,3,FALSE))</f>
        <v/>
      </c>
      <c r="D26" s="45" t="str">
        <f>IF($A26=9999,"",VLOOKUP('check verkopen'!$A26,voorraadlijst!$A$9:$W$709,6,FALSE))</f>
        <v/>
      </c>
      <c r="E26" s="46" t="str">
        <f>IF($A26=9999,"",VLOOKUP('check verkopen'!$A26,voorraadlijst!$A$9:$W$709,7,FALSE))</f>
        <v/>
      </c>
      <c r="F26" s="46" t="str">
        <f>IF($A26=9999,"",VLOOKUP('check verkopen'!$A26,voorraadlijst!$A$9:$W$709,8,FALSE))</f>
        <v/>
      </c>
      <c r="G26" s="47" t="str">
        <f>IF($A26=9999,"",VLOOKUP('check verkopen'!$A26,voorraadlijst!$A$9:$W$709,11,FALSE))</f>
        <v/>
      </c>
      <c r="H26" s="48" t="str">
        <f>IF($A26=9999,"",VLOOKUP('check verkopen'!$A26,voorraadlijst!$A$9:$W$709,12,FALSE))</f>
        <v/>
      </c>
      <c r="I26" s="48" t="str">
        <f>IF($A26=9999,"",VLOOKUP('check verkopen'!$A26,voorraadlijst!$A$9:$W$709,14,FALSE))</f>
        <v/>
      </c>
      <c r="J26" s="48" t="str">
        <f>IF($A26=9999,"",VLOOKUP('check verkopen'!$A26,voorraadlijst!$A$9:$W$709,15,FALSE))</f>
        <v/>
      </c>
      <c r="K26" s="49" t="str">
        <f>IF($A26=9999,"",VLOOKUP('check verkopen'!$A26,voorraadlijst!$A$9:$W$709,21,FALSE))</f>
        <v/>
      </c>
      <c r="L26" s="48" t="str">
        <f t="shared" si="4"/>
        <v/>
      </c>
      <c r="M26" s="48" t="str">
        <f t="shared" si="3"/>
        <v/>
      </c>
      <c r="N26" s="69" t="str">
        <f t="shared" si="5"/>
        <v/>
      </c>
      <c r="O26" s="70"/>
      <c r="P26" s="61"/>
      <c r="Q26" s="62"/>
      <c r="R26" s="63"/>
    </row>
    <row r="27" spans="1:18" x14ac:dyDescent="0.2">
      <c r="A27" s="28">
        <f>voorraadlijst!AA28</f>
        <v>9999</v>
      </c>
      <c r="B27" s="44" t="str">
        <f>IF($A27=9999,"",VLOOKUP('check verkopen'!$A27,voorraadlijst!$A$9:$W$709,2,FALSE))</f>
        <v/>
      </c>
      <c r="C27" s="45" t="str">
        <f>IF($A27=9999,"",VLOOKUP('check verkopen'!$A27,voorraadlijst!$A$9:$W$709,3,FALSE))</f>
        <v/>
      </c>
      <c r="D27" s="45" t="str">
        <f>IF($A27=9999,"",VLOOKUP('check verkopen'!$A27,voorraadlijst!$A$9:$W$709,6,FALSE))</f>
        <v/>
      </c>
      <c r="E27" s="46" t="str">
        <f>IF($A27=9999,"",VLOOKUP('check verkopen'!$A27,voorraadlijst!$A$9:$W$709,7,FALSE))</f>
        <v/>
      </c>
      <c r="F27" s="46" t="str">
        <f>IF($A27=9999,"",VLOOKUP('check verkopen'!$A27,voorraadlijst!$A$9:$W$709,8,FALSE))</f>
        <v/>
      </c>
      <c r="G27" s="47" t="str">
        <f>IF($A27=9999,"",VLOOKUP('check verkopen'!$A27,voorraadlijst!$A$9:$W$709,11,FALSE))</f>
        <v/>
      </c>
      <c r="H27" s="48" t="str">
        <f>IF($A27=9999,"",VLOOKUP('check verkopen'!$A27,voorraadlijst!$A$9:$W$709,12,FALSE))</f>
        <v/>
      </c>
      <c r="I27" s="48" t="str">
        <f>IF($A27=9999,"",VLOOKUP('check verkopen'!$A27,voorraadlijst!$A$9:$W$709,14,FALSE))</f>
        <v/>
      </c>
      <c r="J27" s="48" t="str">
        <f>IF($A27=9999,"",VLOOKUP('check verkopen'!$A27,voorraadlijst!$A$9:$W$709,15,FALSE))</f>
        <v/>
      </c>
      <c r="K27" s="49" t="str">
        <f>IF($A27=9999,"",VLOOKUP('check verkopen'!$A27,voorraadlijst!$A$9:$W$709,21,FALSE))</f>
        <v/>
      </c>
      <c r="L27" s="48" t="str">
        <f t="shared" si="4"/>
        <v/>
      </c>
      <c r="M27" s="48" t="str">
        <f t="shared" si="3"/>
        <v/>
      </c>
      <c r="N27" s="69" t="str">
        <f t="shared" si="5"/>
        <v/>
      </c>
      <c r="O27" s="70"/>
      <c r="P27" s="61"/>
      <c r="Q27" s="62"/>
      <c r="R27" s="63"/>
    </row>
    <row r="28" spans="1:18" x14ac:dyDescent="0.2">
      <c r="A28" s="28">
        <f>voorraadlijst!AA29</f>
        <v>9999</v>
      </c>
      <c r="B28" s="44" t="str">
        <f>IF($A28=9999,"",VLOOKUP('check verkopen'!$A28,voorraadlijst!$A$9:$W$709,2,FALSE))</f>
        <v/>
      </c>
      <c r="C28" s="45" t="str">
        <f>IF($A28=9999,"",VLOOKUP('check verkopen'!$A28,voorraadlijst!$A$9:$W$709,3,FALSE))</f>
        <v/>
      </c>
      <c r="D28" s="45" t="str">
        <f>IF($A28=9999,"",VLOOKUP('check verkopen'!$A28,voorraadlijst!$A$9:$W$709,6,FALSE))</f>
        <v/>
      </c>
      <c r="E28" s="46" t="str">
        <f>IF($A28=9999,"",VLOOKUP('check verkopen'!$A28,voorraadlijst!$A$9:$W$709,7,FALSE))</f>
        <v/>
      </c>
      <c r="F28" s="46" t="str">
        <f>IF($A28=9999,"",VLOOKUP('check verkopen'!$A28,voorraadlijst!$A$9:$W$709,8,FALSE))</f>
        <v/>
      </c>
      <c r="G28" s="47" t="str">
        <f>IF($A28=9999,"",VLOOKUP('check verkopen'!$A28,voorraadlijst!$A$9:$W$709,11,FALSE))</f>
        <v/>
      </c>
      <c r="H28" s="48" t="str">
        <f>IF($A28=9999,"",VLOOKUP('check verkopen'!$A28,voorraadlijst!$A$9:$W$709,12,FALSE))</f>
        <v/>
      </c>
      <c r="I28" s="48" t="str">
        <f>IF($A28=9999,"",VLOOKUP('check verkopen'!$A28,voorraadlijst!$A$9:$W$709,14,FALSE))</f>
        <v/>
      </c>
      <c r="J28" s="48" t="str">
        <f>IF($A28=9999,"",VLOOKUP('check verkopen'!$A28,voorraadlijst!$A$9:$W$709,15,FALSE))</f>
        <v/>
      </c>
      <c r="K28" s="49" t="str">
        <f>IF($A28=9999,"",VLOOKUP('check verkopen'!$A28,voorraadlijst!$A$9:$W$709,21,FALSE))</f>
        <v/>
      </c>
      <c r="L28" s="48" t="str">
        <f t="shared" si="4"/>
        <v/>
      </c>
      <c r="M28" s="48" t="str">
        <f t="shared" si="3"/>
        <v/>
      </c>
      <c r="N28" s="69" t="str">
        <f t="shared" si="5"/>
        <v/>
      </c>
      <c r="O28" s="70"/>
      <c r="P28" s="61"/>
      <c r="Q28" s="62"/>
      <c r="R28" s="63"/>
    </row>
    <row r="29" spans="1:18" x14ac:dyDescent="0.2">
      <c r="A29" s="28">
        <f>voorraadlijst!AA30</f>
        <v>9999</v>
      </c>
      <c r="B29" s="44" t="str">
        <f>IF($A29=9999,"",VLOOKUP('check verkopen'!$A29,voorraadlijst!$A$9:$W$709,2,FALSE))</f>
        <v/>
      </c>
      <c r="C29" s="45" t="str">
        <f>IF($A29=9999,"",VLOOKUP('check verkopen'!$A29,voorraadlijst!$A$9:$W$709,3,FALSE))</f>
        <v/>
      </c>
      <c r="D29" s="45" t="str">
        <f>IF($A29=9999,"",VLOOKUP('check verkopen'!$A29,voorraadlijst!$A$9:$W$709,6,FALSE))</f>
        <v/>
      </c>
      <c r="E29" s="46" t="str">
        <f>IF($A29=9999,"",VLOOKUP('check verkopen'!$A29,voorraadlijst!$A$9:$W$709,7,FALSE))</f>
        <v/>
      </c>
      <c r="F29" s="46" t="str">
        <f>IF($A29=9999,"",VLOOKUP('check verkopen'!$A29,voorraadlijst!$A$9:$W$709,8,FALSE))</f>
        <v/>
      </c>
      <c r="G29" s="47" t="str">
        <f>IF($A29=9999,"",VLOOKUP('check verkopen'!$A29,voorraadlijst!$A$9:$W$709,11,FALSE))</f>
        <v/>
      </c>
      <c r="H29" s="48" t="str">
        <f>IF($A29=9999,"",VLOOKUP('check verkopen'!$A29,voorraadlijst!$A$9:$W$709,12,FALSE))</f>
        <v/>
      </c>
      <c r="I29" s="48" t="str">
        <f>IF($A29=9999,"",VLOOKUP('check verkopen'!$A29,voorraadlijst!$A$9:$W$709,14,FALSE))</f>
        <v/>
      </c>
      <c r="J29" s="48" t="str">
        <f>IF($A29=9999,"",VLOOKUP('check verkopen'!$A29,voorraadlijst!$A$9:$W$709,15,FALSE))</f>
        <v/>
      </c>
      <c r="K29" s="49" t="str">
        <f>IF($A29=9999,"",VLOOKUP('check verkopen'!$A29,voorraadlijst!$A$9:$W$709,21,FALSE))</f>
        <v/>
      </c>
      <c r="L29" s="48" t="str">
        <f t="shared" si="4"/>
        <v/>
      </c>
      <c r="M29" s="48" t="str">
        <f t="shared" si="3"/>
        <v/>
      </c>
      <c r="N29" s="69" t="str">
        <f t="shared" si="5"/>
        <v/>
      </c>
      <c r="O29" s="70"/>
      <c r="P29" s="61"/>
      <c r="Q29" s="62"/>
      <c r="R29" s="63"/>
    </row>
    <row r="30" spans="1:18" x14ac:dyDescent="0.2">
      <c r="A30" s="28">
        <f>voorraadlijst!AA31</f>
        <v>9999</v>
      </c>
      <c r="B30" s="44" t="str">
        <f>IF($A30=9999,"",VLOOKUP('check verkopen'!$A30,voorraadlijst!$A$9:$W$709,2,FALSE))</f>
        <v/>
      </c>
      <c r="C30" s="45" t="str">
        <f>IF($A30=9999,"",VLOOKUP('check verkopen'!$A30,voorraadlijst!$A$9:$W$709,3,FALSE))</f>
        <v/>
      </c>
      <c r="D30" s="45" t="str">
        <f>IF($A30=9999,"",VLOOKUP('check verkopen'!$A30,voorraadlijst!$A$9:$W$709,6,FALSE))</f>
        <v/>
      </c>
      <c r="E30" s="46" t="str">
        <f>IF($A30=9999,"",VLOOKUP('check verkopen'!$A30,voorraadlijst!$A$9:$W$709,7,FALSE))</f>
        <v/>
      </c>
      <c r="F30" s="46" t="str">
        <f>IF($A30=9999,"",VLOOKUP('check verkopen'!$A30,voorraadlijst!$A$9:$W$709,8,FALSE))</f>
        <v/>
      </c>
      <c r="G30" s="47" t="str">
        <f>IF($A30=9999,"",VLOOKUP('check verkopen'!$A30,voorraadlijst!$A$9:$W$709,11,FALSE))</f>
        <v/>
      </c>
      <c r="H30" s="48" t="str">
        <f>IF($A30=9999,"",VLOOKUP('check verkopen'!$A30,voorraadlijst!$A$9:$W$709,12,FALSE))</f>
        <v/>
      </c>
      <c r="I30" s="48" t="str">
        <f>IF($A30=9999,"",VLOOKUP('check verkopen'!$A30,voorraadlijst!$A$9:$W$709,14,FALSE))</f>
        <v/>
      </c>
      <c r="J30" s="48" t="str">
        <f>IF($A30=9999,"",VLOOKUP('check verkopen'!$A30,voorraadlijst!$A$9:$W$709,15,FALSE))</f>
        <v/>
      </c>
      <c r="K30" s="49" t="str">
        <f>IF($A30=9999,"",VLOOKUP('check verkopen'!$A30,voorraadlijst!$A$9:$W$709,21,FALSE))</f>
        <v/>
      </c>
      <c r="L30" s="48" t="str">
        <f t="shared" si="4"/>
        <v/>
      </c>
      <c r="M30" s="48" t="str">
        <f t="shared" si="3"/>
        <v/>
      </c>
      <c r="N30" s="69" t="str">
        <f t="shared" si="5"/>
        <v/>
      </c>
      <c r="O30" s="70"/>
      <c r="P30" s="61"/>
      <c r="Q30" s="62"/>
      <c r="R30" s="63"/>
    </row>
    <row r="31" spans="1:18" x14ac:dyDescent="0.2">
      <c r="A31" s="28">
        <f>voorraadlijst!AA32</f>
        <v>9999</v>
      </c>
      <c r="B31" s="44" t="str">
        <f>IF($A31=9999,"",VLOOKUP('check verkopen'!$A31,voorraadlijst!$A$9:$W$709,2,FALSE))</f>
        <v/>
      </c>
      <c r="C31" s="45" t="str">
        <f>IF($A31=9999,"",VLOOKUP('check verkopen'!$A31,voorraadlijst!$A$9:$W$709,3,FALSE))</f>
        <v/>
      </c>
      <c r="D31" s="45" t="str">
        <f>IF($A31=9999,"",VLOOKUP('check verkopen'!$A31,voorraadlijst!$A$9:$W$709,6,FALSE))</f>
        <v/>
      </c>
      <c r="E31" s="46" t="str">
        <f>IF($A31=9999,"",VLOOKUP('check verkopen'!$A31,voorraadlijst!$A$9:$W$709,7,FALSE))</f>
        <v/>
      </c>
      <c r="F31" s="46" t="str">
        <f>IF($A31=9999,"",VLOOKUP('check verkopen'!$A31,voorraadlijst!$A$9:$W$709,8,FALSE))</f>
        <v/>
      </c>
      <c r="G31" s="47" t="str">
        <f>IF($A31=9999,"",VLOOKUP('check verkopen'!$A31,voorraadlijst!$A$9:$W$709,11,FALSE))</f>
        <v/>
      </c>
      <c r="H31" s="48" t="str">
        <f>IF($A31=9999,"",VLOOKUP('check verkopen'!$A31,voorraadlijst!$A$9:$W$709,12,FALSE))</f>
        <v/>
      </c>
      <c r="I31" s="48" t="str">
        <f>IF($A31=9999,"",VLOOKUP('check verkopen'!$A31,voorraadlijst!$A$9:$W$709,14,FALSE))</f>
        <v/>
      </c>
      <c r="J31" s="48" t="str">
        <f>IF($A31=9999,"",VLOOKUP('check verkopen'!$A31,voorraadlijst!$A$9:$W$709,15,FALSE))</f>
        <v/>
      </c>
      <c r="K31" s="49" t="str">
        <f>IF($A31=9999,"",VLOOKUP('check verkopen'!$A31,voorraadlijst!$A$9:$W$709,21,FALSE))</f>
        <v/>
      </c>
      <c r="L31" s="48" t="str">
        <f t="shared" si="4"/>
        <v/>
      </c>
      <c r="M31" s="48" t="str">
        <f t="shared" si="3"/>
        <v/>
      </c>
      <c r="N31" s="69" t="str">
        <f t="shared" si="5"/>
        <v/>
      </c>
      <c r="O31" s="70"/>
      <c r="P31" s="61"/>
      <c r="Q31" s="62"/>
      <c r="R31" s="63"/>
    </row>
    <row r="32" spans="1:18" x14ac:dyDescent="0.2">
      <c r="A32" s="28">
        <f>voorraadlijst!AA33</f>
        <v>9999</v>
      </c>
      <c r="B32" s="44" t="str">
        <f>IF($A32=9999,"",VLOOKUP('check verkopen'!$A32,voorraadlijst!$A$9:$W$709,2,FALSE))</f>
        <v/>
      </c>
      <c r="C32" s="45" t="str">
        <f>IF($A32=9999,"",VLOOKUP('check verkopen'!$A32,voorraadlijst!$A$9:$W$709,3,FALSE))</f>
        <v/>
      </c>
      <c r="D32" s="45" t="str">
        <f>IF($A32=9999,"",VLOOKUP('check verkopen'!$A32,voorraadlijst!$A$9:$W$709,6,FALSE))</f>
        <v/>
      </c>
      <c r="E32" s="46" t="str">
        <f>IF($A32=9999,"",VLOOKUP('check verkopen'!$A32,voorraadlijst!$A$9:$W$709,7,FALSE))</f>
        <v/>
      </c>
      <c r="F32" s="46" t="str">
        <f>IF($A32=9999,"",VLOOKUP('check verkopen'!$A32,voorraadlijst!$A$9:$W$709,8,FALSE))</f>
        <v/>
      </c>
      <c r="G32" s="47" t="str">
        <f>IF($A32=9999,"",VLOOKUP('check verkopen'!$A32,voorraadlijst!$A$9:$W$709,11,FALSE))</f>
        <v/>
      </c>
      <c r="H32" s="48" t="str">
        <f>IF($A32=9999,"",VLOOKUP('check verkopen'!$A32,voorraadlijst!$A$9:$W$709,12,FALSE))</f>
        <v/>
      </c>
      <c r="I32" s="48" t="str">
        <f>IF($A32=9999,"",VLOOKUP('check verkopen'!$A32,voorraadlijst!$A$9:$W$709,14,FALSE))</f>
        <v/>
      </c>
      <c r="J32" s="48" t="str">
        <f>IF($A32=9999,"",VLOOKUP('check verkopen'!$A32,voorraadlijst!$A$9:$W$709,15,FALSE))</f>
        <v/>
      </c>
      <c r="K32" s="49" t="str">
        <f>IF($A32=9999,"",VLOOKUP('check verkopen'!$A32,voorraadlijst!$A$9:$W$709,21,FALSE))</f>
        <v/>
      </c>
      <c r="L32" s="48" t="str">
        <f t="shared" si="4"/>
        <v/>
      </c>
      <c r="M32" s="48" t="str">
        <f t="shared" si="3"/>
        <v/>
      </c>
      <c r="N32" s="69" t="str">
        <f t="shared" si="5"/>
        <v/>
      </c>
      <c r="O32" s="70"/>
      <c r="P32" s="61"/>
      <c r="Q32" s="62"/>
      <c r="R32" s="63"/>
    </row>
    <row r="33" spans="1:18" x14ac:dyDescent="0.2">
      <c r="A33" s="28">
        <f>voorraadlijst!AA34</f>
        <v>9999</v>
      </c>
      <c r="B33" s="44" t="str">
        <f>IF($A33=9999,"",VLOOKUP('check verkopen'!$A33,voorraadlijst!$A$9:$W$709,2,FALSE))</f>
        <v/>
      </c>
      <c r="C33" s="45" t="str">
        <f>IF($A33=9999,"",VLOOKUP('check verkopen'!$A33,voorraadlijst!$A$9:$W$709,3,FALSE))</f>
        <v/>
      </c>
      <c r="D33" s="45" t="str">
        <f>IF($A33=9999,"",VLOOKUP('check verkopen'!$A33,voorraadlijst!$A$9:$W$709,6,FALSE))</f>
        <v/>
      </c>
      <c r="E33" s="46" t="str">
        <f>IF($A33=9999,"",VLOOKUP('check verkopen'!$A33,voorraadlijst!$A$9:$W$709,7,FALSE))</f>
        <v/>
      </c>
      <c r="F33" s="46" t="str">
        <f>IF($A33=9999,"",VLOOKUP('check verkopen'!$A33,voorraadlijst!$A$9:$W$709,8,FALSE))</f>
        <v/>
      </c>
      <c r="G33" s="47" t="str">
        <f>IF($A33=9999,"",VLOOKUP('check verkopen'!$A33,voorraadlijst!$A$9:$W$709,11,FALSE))</f>
        <v/>
      </c>
      <c r="H33" s="48" t="str">
        <f>IF($A33=9999,"",VLOOKUP('check verkopen'!$A33,voorraadlijst!$A$9:$W$709,12,FALSE))</f>
        <v/>
      </c>
      <c r="I33" s="48" t="str">
        <f>IF($A33=9999,"",VLOOKUP('check verkopen'!$A33,voorraadlijst!$A$9:$W$709,14,FALSE))</f>
        <v/>
      </c>
      <c r="J33" s="48" t="str">
        <f>IF($A33=9999,"",VLOOKUP('check verkopen'!$A33,voorraadlijst!$A$9:$W$709,15,FALSE))</f>
        <v/>
      </c>
      <c r="K33" s="49" t="str">
        <f>IF($A33=9999,"",VLOOKUP('check verkopen'!$A33,voorraadlijst!$A$9:$W$709,21,FALSE))</f>
        <v/>
      </c>
      <c r="L33" s="48" t="str">
        <f t="shared" si="4"/>
        <v/>
      </c>
      <c r="M33" s="48" t="str">
        <f t="shared" si="3"/>
        <v/>
      </c>
      <c r="N33" s="69" t="str">
        <f t="shared" si="5"/>
        <v/>
      </c>
      <c r="O33" s="70"/>
      <c r="P33" s="61"/>
      <c r="Q33" s="62"/>
      <c r="R33" s="63"/>
    </row>
    <row r="34" spans="1:18" x14ac:dyDescent="0.2">
      <c r="A34" s="28">
        <f>voorraadlijst!AA35</f>
        <v>9999</v>
      </c>
      <c r="B34" s="44" t="str">
        <f>IF($A34=9999,"",VLOOKUP('check verkopen'!$A34,voorraadlijst!$A$9:$W$709,2,FALSE))</f>
        <v/>
      </c>
      <c r="C34" s="45" t="str">
        <f>IF($A34=9999,"",VLOOKUP('check verkopen'!$A34,voorraadlijst!$A$9:$W$709,3,FALSE))</f>
        <v/>
      </c>
      <c r="D34" s="45" t="str">
        <f>IF($A34=9999,"",VLOOKUP('check verkopen'!$A34,voorraadlijst!$A$9:$W$709,6,FALSE))</f>
        <v/>
      </c>
      <c r="E34" s="46" t="str">
        <f>IF($A34=9999,"",VLOOKUP('check verkopen'!$A34,voorraadlijst!$A$9:$W$709,7,FALSE))</f>
        <v/>
      </c>
      <c r="F34" s="46" t="str">
        <f>IF($A34=9999,"",VLOOKUP('check verkopen'!$A34,voorraadlijst!$A$9:$W$709,8,FALSE))</f>
        <v/>
      </c>
      <c r="G34" s="47" t="str">
        <f>IF($A34=9999,"",VLOOKUP('check verkopen'!$A34,voorraadlijst!$A$9:$W$709,11,FALSE))</f>
        <v/>
      </c>
      <c r="H34" s="48" t="str">
        <f>IF($A34=9999,"",VLOOKUP('check verkopen'!$A34,voorraadlijst!$A$9:$W$709,12,FALSE))</f>
        <v/>
      </c>
      <c r="I34" s="48" t="str">
        <f>IF($A34=9999,"",VLOOKUP('check verkopen'!$A34,voorraadlijst!$A$9:$W$709,14,FALSE))</f>
        <v/>
      </c>
      <c r="J34" s="48" t="str">
        <f>IF($A34=9999,"",VLOOKUP('check verkopen'!$A34,voorraadlijst!$A$9:$W$709,15,FALSE))</f>
        <v/>
      </c>
      <c r="K34" s="49" t="str">
        <f>IF($A34=9999,"",VLOOKUP('check verkopen'!$A34,voorraadlijst!$A$9:$W$709,21,FALSE))</f>
        <v/>
      </c>
      <c r="L34" s="48" t="str">
        <f t="shared" si="4"/>
        <v/>
      </c>
      <c r="M34" s="48" t="str">
        <f t="shared" si="3"/>
        <v/>
      </c>
      <c r="N34" s="69" t="str">
        <f t="shared" si="5"/>
        <v/>
      </c>
      <c r="O34" s="70"/>
      <c r="P34" s="61"/>
      <c r="Q34" s="62"/>
      <c r="R34" s="63"/>
    </row>
    <row r="35" spans="1:18" x14ac:dyDescent="0.2">
      <c r="A35" s="28">
        <f>voorraadlijst!AA36</f>
        <v>9999</v>
      </c>
      <c r="B35" s="44" t="str">
        <f>IF($A35=9999,"",VLOOKUP('check verkopen'!$A35,voorraadlijst!$A$9:$W$709,2,FALSE))</f>
        <v/>
      </c>
      <c r="C35" s="45" t="str">
        <f>IF($A35=9999,"",VLOOKUP('check verkopen'!$A35,voorraadlijst!$A$9:$W$709,3,FALSE))</f>
        <v/>
      </c>
      <c r="D35" s="45" t="str">
        <f>IF($A35=9999,"",VLOOKUP('check verkopen'!$A35,voorraadlijst!$A$9:$W$709,6,FALSE))</f>
        <v/>
      </c>
      <c r="E35" s="46" t="str">
        <f>IF($A35=9999,"",VLOOKUP('check verkopen'!$A35,voorraadlijst!$A$9:$W$709,7,FALSE))</f>
        <v/>
      </c>
      <c r="F35" s="46" t="str">
        <f>IF($A35=9999,"",VLOOKUP('check verkopen'!$A35,voorraadlijst!$A$9:$W$709,8,FALSE))</f>
        <v/>
      </c>
      <c r="G35" s="47" t="str">
        <f>IF($A35=9999,"",VLOOKUP('check verkopen'!$A35,voorraadlijst!$A$9:$W$709,11,FALSE))</f>
        <v/>
      </c>
      <c r="H35" s="48" t="str">
        <f>IF($A35=9999,"",VLOOKUP('check verkopen'!$A35,voorraadlijst!$A$9:$W$709,12,FALSE))</f>
        <v/>
      </c>
      <c r="I35" s="48" t="str">
        <f>IF($A35=9999,"",VLOOKUP('check verkopen'!$A35,voorraadlijst!$A$9:$W$709,14,FALSE))</f>
        <v/>
      </c>
      <c r="J35" s="48" t="str">
        <f>IF($A35=9999,"",VLOOKUP('check verkopen'!$A35,voorraadlijst!$A$9:$W$709,15,FALSE))</f>
        <v/>
      </c>
      <c r="K35" s="49" t="str">
        <f>IF($A35=9999,"",VLOOKUP('check verkopen'!$A35,voorraadlijst!$A$9:$W$709,21,FALSE))</f>
        <v/>
      </c>
      <c r="L35" s="48" t="str">
        <f t="shared" si="4"/>
        <v/>
      </c>
      <c r="M35" s="48" t="str">
        <f t="shared" si="3"/>
        <v/>
      </c>
      <c r="N35" s="69" t="str">
        <f t="shared" si="5"/>
        <v/>
      </c>
      <c r="O35" s="70"/>
      <c r="P35" s="61"/>
      <c r="Q35" s="62"/>
      <c r="R35" s="63"/>
    </row>
    <row r="36" spans="1:18" x14ac:dyDescent="0.2">
      <c r="A36" s="28">
        <f>voorraadlijst!AA37</f>
        <v>9999</v>
      </c>
      <c r="B36" s="44" t="str">
        <f>IF($A36=9999,"",VLOOKUP('check verkopen'!$A36,voorraadlijst!$A$9:$W$709,2,FALSE))</f>
        <v/>
      </c>
      <c r="C36" s="45" t="str">
        <f>IF($A36=9999,"",VLOOKUP('check verkopen'!$A36,voorraadlijst!$A$9:$W$709,3,FALSE))</f>
        <v/>
      </c>
      <c r="D36" s="45" t="str">
        <f>IF($A36=9999,"",VLOOKUP('check verkopen'!$A36,voorraadlijst!$A$9:$W$709,6,FALSE))</f>
        <v/>
      </c>
      <c r="E36" s="46" t="str">
        <f>IF($A36=9999,"",VLOOKUP('check verkopen'!$A36,voorraadlijst!$A$9:$W$709,7,FALSE))</f>
        <v/>
      </c>
      <c r="F36" s="46" t="str">
        <f>IF($A36=9999,"",VLOOKUP('check verkopen'!$A36,voorraadlijst!$A$9:$W$709,8,FALSE))</f>
        <v/>
      </c>
      <c r="G36" s="47" t="str">
        <f>IF($A36=9999,"",VLOOKUP('check verkopen'!$A36,voorraadlijst!$A$9:$W$709,11,FALSE))</f>
        <v/>
      </c>
      <c r="H36" s="48" t="str">
        <f>IF($A36=9999,"",VLOOKUP('check verkopen'!$A36,voorraadlijst!$A$9:$W$709,12,FALSE))</f>
        <v/>
      </c>
      <c r="I36" s="48" t="str">
        <f>IF($A36=9999,"",VLOOKUP('check verkopen'!$A36,voorraadlijst!$A$9:$W$709,14,FALSE))</f>
        <v/>
      </c>
      <c r="J36" s="48" t="str">
        <f>IF($A36=9999,"",VLOOKUP('check verkopen'!$A36,voorraadlijst!$A$9:$W$709,15,FALSE))</f>
        <v/>
      </c>
      <c r="K36" s="49" t="str">
        <f>IF($A36=9999,"",VLOOKUP('check verkopen'!$A36,voorraadlijst!$A$9:$W$709,21,FALSE))</f>
        <v/>
      </c>
      <c r="L36" s="48" t="str">
        <f t="shared" si="4"/>
        <v/>
      </c>
      <c r="M36" s="48" t="str">
        <f t="shared" si="3"/>
        <v/>
      </c>
      <c r="N36" s="69" t="str">
        <f t="shared" si="5"/>
        <v/>
      </c>
      <c r="O36" s="70"/>
      <c r="P36" s="61"/>
      <c r="Q36" s="62"/>
      <c r="R36" s="63"/>
    </row>
    <row r="37" spans="1:18" x14ac:dyDescent="0.2">
      <c r="A37" s="28">
        <f>voorraadlijst!AA38</f>
        <v>9999</v>
      </c>
      <c r="B37" s="44" t="str">
        <f>IF($A37=9999,"",VLOOKUP('check verkopen'!$A37,voorraadlijst!$A$9:$W$709,2,FALSE))</f>
        <v/>
      </c>
      <c r="C37" s="45" t="str">
        <f>IF($A37=9999,"",VLOOKUP('check verkopen'!$A37,voorraadlijst!$A$9:$W$709,3,FALSE))</f>
        <v/>
      </c>
      <c r="D37" s="45" t="str">
        <f>IF($A37=9999,"",VLOOKUP('check verkopen'!$A37,voorraadlijst!$A$9:$W$709,6,FALSE))</f>
        <v/>
      </c>
      <c r="E37" s="46" t="str">
        <f>IF($A37=9999,"",VLOOKUP('check verkopen'!$A37,voorraadlijst!$A$9:$W$709,7,FALSE))</f>
        <v/>
      </c>
      <c r="F37" s="46" t="str">
        <f>IF($A37=9999,"",VLOOKUP('check verkopen'!$A37,voorraadlijst!$A$9:$W$709,8,FALSE))</f>
        <v/>
      </c>
      <c r="G37" s="47" t="str">
        <f>IF($A37=9999,"",VLOOKUP('check verkopen'!$A37,voorraadlijst!$A$9:$W$709,11,FALSE))</f>
        <v/>
      </c>
      <c r="H37" s="48" t="str">
        <f>IF($A37=9999,"",VLOOKUP('check verkopen'!$A37,voorraadlijst!$A$9:$W$709,12,FALSE))</f>
        <v/>
      </c>
      <c r="I37" s="48" t="str">
        <f>IF($A37=9999,"",VLOOKUP('check verkopen'!$A37,voorraadlijst!$A$9:$W$709,14,FALSE))</f>
        <v/>
      </c>
      <c r="J37" s="48" t="str">
        <f>IF($A37=9999,"",VLOOKUP('check verkopen'!$A37,voorraadlijst!$A$9:$W$709,15,FALSE))</f>
        <v/>
      </c>
      <c r="K37" s="49" t="str">
        <f>IF($A37=9999,"",VLOOKUP('check verkopen'!$A37,voorraadlijst!$A$9:$W$709,21,FALSE))</f>
        <v/>
      </c>
      <c r="L37" s="48" t="str">
        <f t="shared" si="4"/>
        <v/>
      </c>
      <c r="M37" s="48" t="str">
        <f t="shared" si="3"/>
        <v/>
      </c>
      <c r="N37" s="69" t="str">
        <f t="shared" si="5"/>
        <v/>
      </c>
      <c r="O37" s="70"/>
      <c r="P37" s="61"/>
      <c r="Q37" s="62"/>
      <c r="R37" s="63"/>
    </row>
    <row r="38" spans="1:18" x14ac:dyDescent="0.2">
      <c r="A38" s="28">
        <f>voorraadlijst!AA39</f>
        <v>9999</v>
      </c>
      <c r="B38" s="44" t="str">
        <f>IF($A38=9999,"",VLOOKUP('check verkopen'!$A38,voorraadlijst!$A$9:$W$709,2,FALSE))</f>
        <v/>
      </c>
      <c r="C38" s="45" t="str">
        <f>IF($A38=9999,"",VLOOKUP('check verkopen'!$A38,voorraadlijst!$A$9:$W$709,3,FALSE))</f>
        <v/>
      </c>
      <c r="D38" s="45" t="str">
        <f>IF($A38=9999,"",VLOOKUP('check verkopen'!$A38,voorraadlijst!$A$9:$W$709,6,FALSE))</f>
        <v/>
      </c>
      <c r="E38" s="46" t="str">
        <f>IF($A38=9999,"",VLOOKUP('check verkopen'!$A38,voorraadlijst!$A$9:$W$709,7,FALSE))</f>
        <v/>
      </c>
      <c r="F38" s="46" t="str">
        <f>IF($A38=9999,"",VLOOKUP('check verkopen'!$A38,voorraadlijst!$A$9:$W$709,8,FALSE))</f>
        <v/>
      </c>
      <c r="G38" s="47" t="str">
        <f>IF($A38=9999,"",VLOOKUP('check verkopen'!$A38,voorraadlijst!$A$9:$W$709,11,FALSE))</f>
        <v/>
      </c>
      <c r="H38" s="48" t="str">
        <f>IF($A38=9999,"",VLOOKUP('check verkopen'!$A38,voorraadlijst!$A$9:$W$709,12,FALSE))</f>
        <v/>
      </c>
      <c r="I38" s="48" t="str">
        <f>IF($A38=9999,"",VLOOKUP('check verkopen'!$A38,voorraadlijst!$A$9:$W$709,14,FALSE))</f>
        <v/>
      </c>
      <c r="J38" s="48" t="str">
        <f>IF($A38=9999,"",VLOOKUP('check verkopen'!$A38,voorraadlijst!$A$9:$W$709,15,FALSE))</f>
        <v/>
      </c>
      <c r="K38" s="49" t="str">
        <f>IF($A38=9999,"",VLOOKUP('check verkopen'!$A38,voorraadlijst!$A$9:$W$709,21,FALSE))</f>
        <v/>
      </c>
      <c r="L38" s="48" t="str">
        <f t="shared" si="4"/>
        <v/>
      </c>
      <c r="M38" s="48" t="str">
        <f t="shared" si="3"/>
        <v/>
      </c>
      <c r="N38" s="69" t="str">
        <f t="shared" si="5"/>
        <v/>
      </c>
      <c r="O38" s="70"/>
      <c r="P38" s="61"/>
      <c r="Q38" s="62"/>
      <c r="R38" s="63"/>
    </row>
    <row r="39" spans="1:18" x14ac:dyDescent="0.2">
      <c r="A39" s="28">
        <f>voorraadlijst!AA40</f>
        <v>9999</v>
      </c>
      <c r="B39" s="44" t="str">
        <f>IF($A39=9999,"",VLOOKUP('check verkopen'!$A39,voorraadlijst!$A$9:$W$709,2,FALSE))</f>
        <v/>
      </c>
      <c r="C39" s="45" t="str">
        <f>IF($A39=9999,"",VLOOKUP('check verkopen'!$A39,voorraadlijst!$A$9:$W$709,3,FALSE))</f>
        <v/>
      </c>
      <c r="D39" s="45" t="str">
        <f>IF($A39=9999,"",VLOOKUP('check verkopen'!$A39,voorraadlijst!$A$9:$W$709,6,FALSE))</f>
        <v/>
      </c>
      <c r="E39" s="46" t="str">
        <f>IF($A39=9999,"",VLOOKUP('check verkopen'!$A39,voorraadlijst!$A$9:$W$709,7,FALSE))</f>
        <v/>
      </c>
      <c r="F39" s="46" t="str">
        <f>IF($A39=9999,"",VLOOKUP('check verkopen'!$A39,voorraadlijst!$A$9:$W$709,8,FALSE))</f>
        <v/>
      </c>
      <c r="G39" s="47" t="str">
        <f>IF($A39=9999,"",VLOOKUP('check verkopen'!$A39,voorraadlijst!$A$9:$W$709,11,FALSE))</f>
        <v/>
      </c>
      <c r="H39" s="48" t="str">
        <f>IF($A39=9999,"",VLOOKUP('check verkopen'!$A39,voorraadlijst!$A$9:$W$709,12,FALSE))</f>
        <v/>
      </c>
      <c r="I39" s="48" t="str">
        <f>IF($A39=9999,"",VLOOKUP('check verkopen'!$A39,voorraadlijst!$A$9:$W$709,14,FALSE))</f>
        <v/>
      </c>
      <c r="J39" s="48" t="str">
        <f>IF($A39=9999,"",VLOOKUP('check verkopen'!$A39,voorraadlijst!$A$9:$W$709,15,FALSE))</f>
        <v/>
      </c>
      <c r="K39" s="49" t="str">
        <f>IF($A39=9999,"",VLOOKUP('check verkopen'!$A39,voorraadlijst!$A$9:$W$709,21,FALSE))</f>
        <v/>
      </c>
      <c r="L39" s="48" t="str">
        <f t="shared" si="4"/>
        <v/>
      </c>
      <c r="M39" s="48" t="str">
        <f t="shared" si="3"/>
        <v/>
      </c>
      <c r="N39" s="69" t="str">
        <f t="shared" si="5"/>
        <v/>
      </c>
      <c r="O39" s="70"/>
      <c r="P39" s="61"/>
      <c r="Q39" s="62"/>
      <c r="R39" s="63"/>
    </row>
    <row r="40" spans="1:18" x14ac:dyDescent="0.2">
      <c r="A40" s="28">
        <f>voorraadlijst!AA41</f>
        <v>9999</v>
      </c>
      <c r="B40" s="44" t="str">
        <f>IF($A40=9999,"",VLOOKUP('check verkopen'!$A40,voorraadlijst!$A$9:$W$709,2,FALSE))</f>
        <v/>
      </c>
      <c r="C40" s="45" t="str">
        <f>IF($A40=9999,"",VLOOKUP('check verkopen'!$A40,voorraadlijst!$A$9:$W$709,3,FALSE))</f>
        <v/>
      </c>
      <c r="D40" s="45" t="str">
        <f>IF($A40=9999,"",VLOOKUP('check verkopen'!$A40,voorraadlijst!$A$9:$W$709,6,FALSE))</f>
        <v/>
      </c>
      <c r="E40" s="46" t="str">
        <f>IF($A40=9999,"",VLOOKUP('check verkopen'!$A40,voorraadlijst!$A$9:$W$709,7,FALSE))</f>
        <v/>
      </c>
      <c r="F40" s="46" t="str">
        <f>IF($A40=9999,"",VLOOKUP('check verkopen'!$A40,voorraadlijst!$A$9:$W$709,8,FALSE))</f>
        <v/>
      </c>
      <c r="G40" s="47" t="str">
        <f>IF($A40=9999,"",VLOOKUP('check verkopen'!$A40,voorraadlijst!$A$9:$W$709,11,FALSE))</f>
        <v/>
      </c>
      <c r="H40" s="48" t="str">
        <f>IF($A40=9999,"",VLOOKUP('check verkopen'!$A40,voorraadlijst!$A$9:$W$709,12,FALSE))</f>
        <v/>
      </c>
      <c r="I40" s="48" t="str">
        <f>IF($A40=9999,"",VLOOKUP('check verkopen'!$A40,voorraadlijst!$A$9:$W$709,14,FALSE))</f>
        <v/>
      </c>
      <c r="J40" s="48" t="str">
        <f>IF($A40=9999,"",VLOOKUP('check verkopen'!$A40,voorraadlijst!$A$9:$W$709,15,FALSE))</f>
        <v/>
      </c>
      <c r="K40" s="49" t="str">
        <f>IF($A40=9999,"",VLOOKUP('check verkopen'!$A40,voorraadlijst!$A$9:$W$709,21,FALSE))</f>
        <v/>
      </c>
      <c r="L40" s="48" t="str">
        <f t="shared" si="4"/>
        <v/>
      </c>
      <c r="M40" s="48" t="str">
        <f t="shared" si="3"/>
        <v/>
      </c>
      <c r="N40" s="69" t="str">
        <f t="shared" si="5"/>
        <v/>
      </c>
      <c r="O40" s="70"/>
      <c r="P40" s="61"/>
      <c r="Q40" s="62"/>
      <c r="R40" s="63"/>
    </row>
    <row r="41" spans="1:18" x14ac:dyDescent="0.2">
      <c r="A41" s="28">
        <f>voorraadlijst!AA42</f>
        <v>9999</v>
      </c>
      <c r="B41" s="44" t="str">
        <f>IF($A41=9999,"",VLOOKUP('check verkopen'!$A41,voorraadlijst!$A$9:$W$709,2,FALSE))</f>
        <v/>
      </c>
      <c r="C41" s="45" t="str">
        <f>IF($A41=9999,"",VLOOKUP('check verkopen'!$A41,voorraadlijst!$A$9:$W$709,3,FALSE))</f>
        <v/>
      </c>
      <c r="D41" s="45" t="str">
        <f>IF($A41=9999,"",VLOOKUP('check verkopen'!$A41,voorraadlijst!$A$9:$W$709,6,FALSE))</f>
        <v/>
      </c>
      <c r="E41" s="46" t="str">
        <f>IF($A41=9999,"",VLOOKUP('check verkopen'!$A41,voorraadlijst!$A$9:$W$709,7,FALSE))</f>
        <v/>
      </c>
      <c r="F41" s="46" t="str">
        <f>IF($A41=9999,"",VLOOKUP('check verkopen'!$A41,voorraadlijst!$A$9:$W$709,8,FALSE))</f>
        <v/>
      </c>
      <c r="G41" s="47" t="str">
        <f>IF($A41=9999,"",VLOOKUP('check verkopen'!$A41,voorraadlijst!$A$9:$W$709,11,FALSE))</f>
        <v/>
      </c>
      <c r="H41" s="48" t="str">
        <f>IF($A41=9999,"",VLOOKUP('check verkopen'!$A41,voorraadlijst!$A$9:$W$709,12,FALSE))</f>
        <v/>
      </c>
      <c r="I41" s="48" t="str">
        <f>IF($A41=9999,"",VLOOKUP('check verkopen'!$A41,voorraadlijst!$A$9:$W$709,14,FALSE))</f>
        <v/>
      </c>
      <c r="J41" s="48" t="str">
        <f>IF($A41=9999,"",VLOOKUP('check verkopen'!$A41,voorraadlijst!$A$9:$W$709,15,FALSE))</f>
        <v/>
      </c>
      <c r="K41" s="49" t="str">
        <f>IF($A41=9999,"",VLOOKUP('check verkopen'!$A41,voorraadlijst!$A$9:$W$709,21,FALSE))</f>
        <v/>
      </c>
      <c r="L41" s="48" t="str">
        <f t="shared" si="4"/>
        <v/>
      </c>
      <c r="M41" s="48" t="str">
        <f t="shared" si="3"/>
        <v/>
      </c>
      <c r="N41" s="69" t="str">
        <f t="shared" si="5"/>
        <v/>
      </c>
      <c r="O41" s="70"/>
      <c r="P41" s="61"/>
      <c r="Q41" s="62"/>
      <c r="R41" s="63"/>
    </row>
    <row r="42" spans="1:18" x14ac:dyDescent="0.2">
      <c r="A42" s="28">
        <f>voorraadlijst!AA43</f>
        <v>9999</v>
      </c>
      <c r="B42" s="44" t="str">
        <f>IF($A42=9999,"",VLOOKUP('check verkopen'!$A42,voorraadlijst!$A$9:$W$709,2,FALSE))</f>
        <v/>
      </c>
      <c r="C42" s="45" t="str">
        <f>IF($A42=9999,"",VLOOKUP('check verkopen'!$A42,voorraadlijst!$A$9:$W$709,3,FALSE))</f>
        <v/>
      </c>
      <c r="D42" s="45" t="str">
        <f>IF($A42=9999,"",VLOOKUP('check verkopen'!$A42,voorraadlijst!$A$9:$W$709,6,FALSE))</f>
        <v/>
      </c>
      <c r="E42" s="46" t="str">
        <f>IF($A42=9999,"",VLOOKUP('check verkopen'!$A42,voorraadlijst!$A$9:$W$709,7,FALSE))</f>
        <v/>
      </c>
      <c r="F42" s="46" t="str">
        <f>IF($A42=9999,"",VLOOKUP('check verkopen'!$A42,voorraadlijst!$A$9:$W$709,8,FALSE))</f>
        <v/>
      </c>
      <c r="G42" s="47" t="str">
        <f>IF($A42=9999,"",VLOOKUP('check verkopen'!$A42,voorraadlijst!$A$9:$W$709,11,FALSE))</f>
        <v/>
      </c>
      <c r="H42" s="48" t="str">
        <f>IF($A42=9999,"",VLOOKUP('check verkopen'!$A42,voorraadlijst!$A$9:$W$709,12,FALSE))</f>
        <v/>
      </c>
      <c r="I42" s="48" t="str">
        <f>IF($A42=9999,"",VLOOKUP('check verkopen'!$A42,voorraadlijst!$A$9:$W$709,14,FALSE))</f>
        <v/>
      </c>
      <c r="J42" s="48" t="str">
        <f>IF($A42=9999,"",VLOOKUP('check verkopen'!$A42,voorraadlijst!$A$9:$W$709,15,FALSE))</f>
        <v/>
      </c>
      <c r="K42" s="49" t="str">
        <f>IF($A42=9999,"",VLOOKUP('check verkopen'!$A42,voorraadlijst!$A$9:$W$709,21,FALSE))</f>
        <v/>
      </c>
      <c r="L42" s="48" t="str">
        <f t="shared" si="4"/>
        <v/>
      </c>
      <c r="M42" s="48" t="str">
        <f t="shared" si="3"/>
        <v/>
      </c>
      <c r="N42" s="69" t="str">
        <f t="shared" si="5"/>
        <v/>
      </c>
      <c r="O42" s="70"/>
      <c r="P42" s="61"/>
      <c r="Q42" s="62"/>
      <c r="R42" s="63"/>
    </row>
    <row r="43" spans="1:18" x14ac:dyDescent="0.2">
      <c r="A43" s="28">
        <f>voorraadlijst!AA44</f>
        <v>9999</v>
      </c>
      <c r="B43" s="44" t="str">
        <f>IF($A43=9999,"",VLOOKUP('check verkopen'!$A43,voorraadlijst!$A$9:$W$709,2,FALSE))</f>
        <v/>
      </c>
      <c r="C43" s="45" t="str">
        <f>IF($A43=9999,"",VLOOKUP('check verkopen'!$A43,voorraadlijst!$A$9:$W$709,3,FALSE))</f>
        <v/>
      </c>
      <c r="D43" s="45" t="str">
        <f>IF($A43=9999,"",VLOOKUP('check verkopen'!$A43,voorraadlijst!$A$9:$W$709,6,FALSE))</f>
        <v/>
      </c>
      <c r="E43" s="46" t="str">
        <f>IF($A43=9999,"",VLOOKUP('check verkopen'!$A43,voorraadlijst!$A$9:$W$709,7,FALSE))</f>
        <v/>
      </c>
      <c r="F43" s="46" t="str">
        <f>IF($A43=9999,"",VLOOKUP('check verkopen'!$A43,voorraadlijst!$A$9:$W$709,8,FALSE))</f>
        <v/>
      </c>
      <c r="G43" s="47" t="str">
        <f>IF($A43=9999,"",VLOOKUP('check verkopen'!$A43,voorraadlijst!$A$9:$W$709,11,FALSE))</f>
        <v/>
      </c>
      <c r="H43" s="48" t="str">
        <f>IF($A43=9999,"",VLOOKUP('check verkopen'!$A43,voorraadlijst!$A$9:$W$709,12,FALSE))</f>
        <v/>
      </c>
      <c r="I43" s="48" t="str">
        <f>IF($A43=9999,"",VLOOKUP('check verkopen'!$A43,voorraadlijst!$A$9:$W$709,14,FALSE))</f>
        <v/>
      </c>
      <c r="J43" s="48" t="str">
        <f>IF($A43=9999,"",VLOOKUP('check verkopen'!$A43,voorraadlijst!$A$9:$W$709,15,FALSE))</f>
        <v/>
      </c>
      <c r="K43" s="49" t="str">
        <f>IF($A43=9999,"",VLOOKUP('check verkopen'!$A43,voorraadlijst!$A$9:$W$709,21,FALSE))</f>
        <v/>
      </c>
      <c r="L43" s="48" t="str">
        <f t="shared" si="4"/>
        <v/>
      </c>
      <c r="M43" s="48" t="str">
        <f t="shared" si="3"/>
        <v/>
      </c>
      <c r="N43" s="69" t="str">
        <f t="shared" si="5"/>
        <v/>
      </c>
      <c r="O43" s="70"/>
      <c r="P43" s="61"/>
      <c r="Q43" s="62"/>
      <c r="R43" s="63"/>
    </row>
    <row r="44" spans="1:18" x14ac:dyDescent="0.2">
      <c r="A44" s="28">
        <f>voorraadlijst!AA45</f>
        <v>9999</v>
      </c>
      <c r="B44" s="44" t="str">
        <f>IF($A44=9999,"",VLOOKUP('check verkopen'!$A44,voorraadlijst!$A$9:$W$709,2,FALSE))</f>
        <v/>
      </c>
      <c r="C44" s="45" t="str">
        <f>IF($A44=9999,"",VLOOKUP('check verkopen'!$A44,voorraadlijst!$A$9:$W$709,3,FALSE))</f>
        <v/>
      </c>
      <c r="D44" s="45" t="str">
        <f>IF($A44=9999,"",VLOOKUP('check verkopen'!$A44,voorraadlijst!$A$9:$W$709,6,FALSE))</f>
        <v/>
      </c>
      <c r="E44" s="46" t="str">
        <f>IF($A44=9999,"",VLOOKUP('check verkopen'!$A44,voorraadlijst!$A$9:$W$709,7,FALSE))</f>
        <v/>
      </c>
      <c r="F44" s="46" t="str">
        <f>IF($A44=9999,"",VLOOKUP('check verkopen'!$A44,voorraadlijst!$A$9:$W$709,8,FALSE))</f>
        <v/>
      </c>
      <c r="G44" s="47" t="str">
        <f>IF($A44=9999,"",VLOOKUP('check verkopen'!$A44,voorraadlijst!$A$9:$W$709,11,FALSE))</f>
        <v/>
      </c>
      <c r="H44" s="48" t="str">
        <f>IF($A44=9999,"",VLOOKUP('check verkopen'!$A44,voorraadlijst!$A$9:$W$709,12,FALSE))</f>
        <v/>
      </c>
      <c r="I44" s="48" t="str">
        <f>IF($A44=9999,"",VLOOKUP('check verkopen'!$A44,voorraadlijst!$A$9:$W$709,14,FALSE))</f>
        <v/>
      </c>
      <c r="J44" s="48" t="str">
        <f>IF($A44=9999,"",VLOOKUP('check verkopen'!$A44,voorraadlijst!$A$9:$W$709,15,FALSE))</f>
        <v/>
      </c>
      <c r="K44" s="49" t="str">
        <f>IF($A44=9999,"",VLOOKUP('check verkopen'!$A44,voorraadlijst!$A$9:$W$709,21,FALSE))</f>
        <v/>
      </c>
      <c r="L44" s="48" t="str">
        <f t="shared" si="4"/>
        <v/>
      </c>
      <c r="M44" s="48" t="str">
        <f t="shared" si="3"/>
        <v/>
      </c>
      <c r="N44" s="69" t="str">
        <f t="shared" si="5"/>
        <v/>
      </c>
      <c r="O44" s="70"/>
      <c r="P44" s="61"/>
      <c r="Q44" s="62"/>
      <c r="R44" s="63"/>
    </row>
    <row r="45" spans="1:18" x14ac:dyDescent="0.2">
      <c r="A45" s="28">
        <f>voorraadlijst!AA46</f>
        <v>9999</v>
      </c>
      <c r="B45" s="44" t="str">
        <f>IF($A45=9999,"",VLOOKUP('check verkopen'!$A45,voorraadlijst!$A$9:$W$709,2,FALSE))</f>
        <v/>
      </c>
      <c r="C45" s="45" t="str">
        <f>IF($A45=9999,"",VLOOKUP('check verkopen'!$A45,voorraadlijst!$A$9:$W$709,3,FALSE))</f>
        <v/>
      </c>
      <c r="D45" s="45" t="str">
        <f>IF($A45=9999,"",VLOOKUP('check verkopen'!$A45,voorraadlijst!$A$9:$W$709,6,FALSE))</f>
        <v/>
      </c>
      <c r="E45" s="46" t="str">
        <f>IF($A45=9999,"",VLOOKUP('check verkopen'!$A45,voorraadlijst!$A$9:$W$709,7,FALSE))</f>
        <v/>
      </c>
      <c r="F45" s="46" t="str">
        <f>IF($A45=9999,"",VLOOKUP('check verkopen'!$A45,voorraadlijst!$A$9:$W$709,8,FALSE))</f>
        <v/>
      </c>
      <c r="G45" s="47" t="str">
        <f>IF($A45=9999,"",VLOOKUP('check verkopen'!$A45,voorraadlijst!$A$9:$W$709,11,FALSE))</f>
        <v/>
      </c>
      <c r="H45" s="48" t="str">
        <f>IF($A45=9999,"",VLOOKUP('check verkopen'!$A45,voorraadlijst!$A$9:$W$709,12,FALSE))</f>
        <v/>
      </c>
      <c r="I45" s="48" t="str">
        <f>IF($A45=9999,"",VLOOKUP('check verkopen'!$A45,voorraadlijst!$A$9:$W$709,14,FALSE))</f>
        <v/>
      </c>
      <c r="J45" s="48" t="str">
        <f>IF($A45=9999,"",VLOOKUP('check verkopen'!$A45,voorraadlijst!$A$9:$W$709,15,FALSE))</f>
        <v/>
      </c>
      <c r="K45" s="49" t="str">
        <f>IF($A45=9999,"",VLOOKUP('check verkopen'!$A45,voorraadlijst!$A$9:$W$709,21,FALSE))</f>
        <v/>
      </c>
      <c r="L45" s="48" t="str">
        <f t="shared" si="4"/>
        <v/>
      </c>
      <c r="M45" s="48" t="str">
        <f t="shared" si="3"/>
        <v/>
      </c>
      <c r="N45" s="69" t="str">
        <f t="shared" si="5"/>
        <v/>
      </c>
      <c r="O45" s="70"/>
      <c r="P45" s="61"/>
      <c r="Q45" s="62"/>
      <c r="R45" s="63"/>
    </row>
    <row r="46" spans="1:18" x14ac:dyDescent="0.2">
      <c r="A46" s="28">
        <f>voorraadlijst!AA47</f>
        <v>9999</v>
      </c>
      <c r="B46" s="44" t="str">
        <f>IF($A46=9999,"",VLOOKUP('check verkopen'!$A46,voorraadlijst!$A$9:$W$709,2,FALSE))</f>
        <v/>
      </c>
      <c r="C46" s="45" t="str">
        <f>IF($A46=9999,"",VLOOKUP('check verkopen'!$A46,voorraadlijst!$A$9:$W$709,3,FALSE))</f>
        <v/>
      </c>
      <c r="D46" s="45" t="str">
        <f>IF($A46=9999,"",VLOOKUP('check verkopen'!$A46,voorraadlijst!$A$9:$W$709,6,FALSE))</f>
        <v/>
      </c>
      <c r="E46" s="46" t="str">
        <f>IF($A46=9999,"",VLOOKUP('check verkopen'!$A46,voorraadlijst!$A$9:$W$709,7,FALSE))</f>
        <v/>
      </c>
      <c r="F46" s="46" t="str">
        <f>IF($A46=9999,"",VLOOKUP('check verkopen'!$A46,voorraadlijst!$A$9:$W$709,8,FALSE))</f>
        <v/>
      </c>
      <c r="G46" s="47" t="str">
        <f>IF($A46=9999,"",VLOOKUP('check verkopen'!$A46,voorraadlijst!$A$9:$W$709,11,FALSE))</f>
        <v/>
      </c>
      <c r="H46" s="48" t="str">
        <f>IF($A46=9999,"",VLOOKUP('check verkopen'!$A46,voorraadlijst!$A$9:$W$709,12,FALSE))</f>
        <v/>
      </c>
      <c r="I46" s="48" t="str">
        <f>IF($A46=9999,"",VLOOKUP('check verkopen'!$A46,voorraadlijst!$A$9:$W$709,14,FALSE))</f>
        <v/>
      </c>
      <c r="J46" s="48" t="str">
        <f>IF($A46=9999,"",VLOOKUP('check verkopen'!$A46,voorraadlijst!$A$9:$W$709,15,FALSE))</f>
        <v/>
      </c>
      <c r="K46" s="49" t="str">
        <f>IF($A46=9999,"",VLOOKUP('check verkopen'!$A46,voorraadlijst!$A$9:$W$709,21,FALSE))</f>
        <v/>
      </c>
      <c r="L46" s="48" t="str">
        <f t="shared" si="4"/>
        <v/>
      </c>
      <c r="M46" s="48" t="str">
        <f t="shared" si="3"/>
        <v/>
      </c>
      <c r="N46" s="69" t="str">
        <f t="shared" si="5"/>
        <v/>
      </c>
      <c r="O46" s="70"/>
      <c r="P46" s="61"/>
      <c r="Q46" s="62"/>
      <c r="R46" s="63"/>
    </row>
    <row r="47" spans="1:18" x14ac:dyDescent="0.2">
      <c r="A47" s="28">
        <f>voorraadlijst!AA48</f>
        <v>9999</v>
      </c>
      <c r="B47" s="44" t="str">
        <f>IF($A47=9999,"",VLOOKUP('check verkopen'!$A47,voorraadlijst!$A$9:$W$709,2,FALSE))</f>
        <v/>
      </c>
      <c r="C47" s="45" t="str">
        <f>IF($A47=9999,"",VLOOKUP('check verkopen'!$A47,voorraadlijst!$A$9:$W$709,3,FALSE))</f>
        <v/>
      </c>
      <c r="D47" s="45" t="str">
        <f>IF($A47=9999,"",VLOOKUP('check verkopen'!$A47,voorraadlijst!$A$9:$W$709,6,FALSE))</f>
        <v/>
      </c>
      <c r="E47" s="46" t="str">
        <f>IF($A47=9999,"",VLOOKUP('check verkopen'!$A47,voorraadlijst!$A$9:$W$709,7,FALSE))</f>
        <v/>
      </c>
      <c r="F47" s="46" t="str">
        <f>IF($A47=9999,"",VLOOKUP('check verkopen'!$A47,voorraadlijst!$A$9:$W$709,8,FALSE))</f>
        <v/>
      </c>
      <c r="G47" s="47" t="str">
        <f>IF($A47=9999,"",VLOOKUP('check verkopen'!$A47,voorraadlijst!$A$9:$W$709,11,FALSE))</f>
        <v/>
      </c>
      <c r="H47" s="48" t="str">
        <f>IF($A47=9999,"",VLOOKUP('check verkopen'!$A47,voorraadlijst!$A$9:$W$709,12,FALSE))</f>
        <v/>
      </c>
      <c r="I47" s="48" t="str">
        <f>IF($A47=9999,"",VLOOKUP('check verkopen'!$A47,voorraadlijst!$A$9:$W$709,14,FALSE))</f>
        <v/>
      </c>
      <c r="J47" s="48" t="str">
        <f>IF($A47=9999,"",VLOOKUP('check verkopen'!$A47,voorraadlijst!$A$9:$W$709,15,FALSE))</f>
        <v/>
      </c>
      <c r="K47" s="49" t="str">
        <f>IF($A47=9999,"",VLOOKUP('check verkopen'!$A47,voorraadlijst!$A$9:$W$709,21,FALSE))</f>
        <v/>
      </c>
      <c r="L47" s="48" t="str">
        <f t="shared" si="4"/>
        <v/>
      </c>
      <c r="M47" s="48" t="str">
        <f t="shared" si="3"/>
        <v/>
      </c>
      <c r="N47" s="69" t="str">
        <f t="shared" si="5"/>
        <v/>
      </c>
      <c r="O47" s="70"/>
      <c r="P47" s="61"/>
      <c r="Q47" s="62"/>
      <c r="R47" s="63"/>
    </row>
    <row r="48" spans="1:18" x14ac:dyDescent="0.2">
      <c r="A48" s="28">
        <f>voorraadlijst!AA49</f>
        <v>9999</v>
      </c>
      <c r="B48" s="44" t="str">
        <f>IF($A48=9999,"",VLOOKUP('check verkopen'!$A48,voorraadlijst!$A$9:$W$709,2,FALSE))</f>
        <v/>
      </c>
      <c r="C48" s="45" t="str">
        <f>IF($A48=9999,"",VLOOKUP('check verkopen'!$A48,voorraadlijst!$A$9:$W$709,3,FALSE))</f>
        <v/>
      </c>
      <c r="D48" s="45" t="str">
        <f>IF($A48=9999,"",VLOOKUP('check verkopen'!$A48,voorraadlijst!$A$9:$W$709,6,FALSE))</f>
        <v/>
      </c>
      <c r="E48" s="46" t="str">
        <f>IF($A48=9999,"",VLOOKUP('check verkopen'!$A48,voorraadlijst!$A$9:$W$709,7,FALSE))</f>
        <v/>
      </c>
      <c r="F48" s="46" t="str">
        <f>IF($A48=9999,"",VLOOKUP('check verkopen'!$A48,voorraadlijst!$A$9:$W$709,8,FALSE))</f>
        <v/>
      </c>
      <c r="G48" s="47" t="str">
        <f>IF($A48=9999,"",VLOOKUP('check verkopen'!$A48,voorraadlijst!$A$9:$W$709,11,FALSE))</f>
        <v/>
      </c>
      <c r="H48" s="48" t="str">
        <f>IF($A48=9999,"",VLOOKUP('check verkopen'!$A48,voorraadlijst!$A$9:$W$709,12,FALSE))</f>
        <v/>
      </c>
      <c r="I48" s="48" t="str">
        <f>IF($A48=9999,"",VLOOKUP('check verkopen'!$A48,voorraadlijst!$A$9:$W$709,14,FALSE))</f>
        <v/>
      </c>
      <c r="J48" s="48" t="str">
        <f>IF($A48=9999,"",VLOOKUP('check verkopen'!$A48,voorraadlijst!$A$9:$W$709,15,FALSE))</f>
        <v/>
      </c>
      <c r="K48" s="49" t="str">
        <f>IF($A48=9999,"",VLOOKUP('check verkopen'!$A48,voorraadlijst!$A$9:$W$709,21,FALSE))</f>
        <v/>
      </c>
      <c r="L48" s="48" t="str">
        <f t="shared" si="4"/>
        <v/>
      </c>
      <c r="M48" s="48" t="str">
        <f t="shared" si="3"/>
        <v/>
      </c>
      <c r="N48" s="69" t="str">
        <f t="shared" si="5"/>
        <v/>
      </c>
      <c r="O48" s="70"/>
      <c r="P48" s="61"/>
      <c r="Q48" s="62"/>
      <c r="R48" s="63"/>
    </row>
    <row r="49" spans="1:18" x14ac:dyDescent="0.2">
      <c r="A49" s="28">
        <f>voorraadlijst!AA50</f>
        <v>9999</v>
      </c>
      <c r="B49" s="44" t="str">
        <f>IF($A49=9999,"",VLOOKUP('check verkopen'!$A49,voorraadlijst!$A$9:$W$709,2,FALSE))</f>
        <v/>
      </c>
      <c r="C49" s="45" t="str">
        <f>IF($A49=9999,"",VLOOKUP('check verkopen'!$A49,voorraadlijst!$A$9:$W$709,3,FALSE))</f>
        <v/>
      </c>
      <c r="D49" s="45" t="str">
        <f>IF($A49=9999,"",VLOOKUP('check verkopen'!$A49,voorraadlijst!$A$9:$W$709,6,FALSE))</f>
        <v/>
      </c>
      <c r="E49" s="46" t="str">
        <f>IF($A49=9999,"",VLOOKUP('check verkopen'!$A49,voorraadlijst!$A$9:$W$709,7,FALSE))</f>
        <v/>
      </c>
      <c r="F49" s="46" t="str">
        <f>IF($A49=9999,"",VLOOKUP('check verkopen'!$A49,voorraadlijst!$A$9:$W$709,8,FALSE))</f>
        <v/>
      </c>
      <c r="G49" s="47" t="str">
        <f>IF($A49=9999,"",VLOOKUP('check verkopen'!$A49,voorraadlijst!$A$9:$W$709,11,FALSE))</f>
        <v/>
      </c>
      <c r="H49" s="48" t="str">
        <f>IF($A49=9999,"",VLOOKUP('check verkopen'!$A49,voorraadlijst!$A$9:$W$709,12,FALSE))</f>
        <v/>
      </c>
      <c r="I49" s="48" t="str">
        <f>IF($A49=9999,"",VLOOKUP('check verkopen'!$A49,voorraadlijst!$A$9:$W$709,14,FALSE))</f>
        <v/>
      </c>
      <c r="J49" s="48" t="str">
        <f>IF($A49=9999,"",VLOOKUP('check verkopen'!$A49,voorraadlijst!$A$9:$W$709,15,FALSE))</f>
        <v/>
      </c>
      <c r="K49" s="49" t="str">
        <f>IF($A49=9999,"",VLOOKUP('check verkopen'!$A49,voorraadlijst!$A$9:$W$709,21,FALSE))</f>
        <v/>
      </c>
      <c r="L49" s="48" t="str">
        <f t="shared" si="4"/>
        <v/>
      </c>
      <c r="M49" s="48" t="str">
        <f t="shared" si="3"/>
        <v/>
      </c>
      <c r="N49" s="69" t="str">
        <f t="shared" si="5"/>
        <v/>
      </c>
      <c r="O49" s="70"/>
      <c r="P49" s="61"/>
      <c r="Q49" s="62"/>
      <c r="R49" s="63"/>
    </row>
    <row r="50" spans="1:18" x14ac:dyDescent="0.2">
      <c r="A50" s="28">
        <f>voorraadlijst!AA51</f>
        <v>9999</v>
      </c>
      <c r="B50" s="44" t="str">
        <f>IF($A50=9999,"",VLOOKUP('check verkopen'!$A50,voorraadlijst!$A$9:$W$709,2,FALSE))</f>
        <v/>
      </c>
      <c r="C50" s="45" t="str">
        <f>IF($A50=9999,"",VLOOKUP('check verkopen'!$A50,voorraadlijst!$A$9:$W$709,3,FALSE))</f>
        <v/>
      </c>
      <c r="D50" s="45" t="str">
        <f>IF($A50=9999,"",VLOOKUP('check verkopen'!$A50,voorraadlijst!$A$9:$W$709,6,FALSE))</f>
        <v/>
      </c>
      <c r="E50" s="46" t="str">
        <f>IF($A50=9999,"",VLOOKUP('check verkopen'!$A50,voorraadlijst!$A$9:$W$709,7,FALSE))</f>
        <v/>
      </c>
      <c r="F50" s="46" t="str">
        <f>IF($A50=9999,"",VLOOKUP('check verkopen'!$A50,voorraadlijst!$A$9:$W$709,8,FALSE))</f>
        <v/>
      </c>
      <c r="G50" s="47" t="str">
        <f>IF($A50=9999,"",VLOOKUP('check verkopen'!$A50,voorraadlijst!$A$9:$W$709,11,FALSE))</f>
        <v/>
      </c>
      <c r="H50" s="48" t="str">
        <f>IF($A50=9999,"",VLOOKUP('check verkopen'!$A50,voorraadlijst!$A$9:$W$709,12,FALSE))</f>
        <v/>
      </c>
      <c r="I50" s="48" t="str">
        <f>IF($A50=9999,"",VLOOKUP('check verkopen'!$A50,voorraadlijst!$A$9:$W$709,14,FALSE))</f>
        <v/>
      </c>
      <c r="J50" s="48" t="str">
        <f>IF($A50=9999,"",VLOOKUP('check verkopen'!$A50,voorraadlijst!$A$9:$W$709,15,FALSE))</f>
        <v/>
      </c>
      <c r="K50" s="49" t="str">
        <f>IF($A50=9999,"",VLOOKUP('check verkopen'!$A50,voorraadlijst!$A$9:$W$709,21,FALSE))</f>
        <v/>
      </c>
      <c r="L50" s="48" t="str">
        <f t="shared" si="4"/>
        <v/>
      </c>
      <c r="M50" s="48" t="str">
        <f t="shared" si="3"/>
        <v/>
      </c>
      <c r="N50" s="69" t="str">
        <f t="shared" si="5"/>
        <v/>
      </c>
      <c r="O50" s="70"/>
      <c r="P50" s="61"/>
      <c r="Q50" s="62"/>
      <c r="R50" s="63"/>
    </row>
    <row r="51" spans="1:18" x14ac:dyDescent="0.2">
      <c r="A51" s="28">
        <f>voorraadlijst!AA52</f>
        <v>9999</v>
      </c>
      <c r="B51" s="44" t="str">
        <f>IF($A51=9999,"",VLOOKUP('check verkopen'!$A51,voorraadlijst!$A$9:$W$709,2,FALSE))</f>
        <v/>
      </c>
      <c r="C51" s="45" t="str">
        <f>IF($A51=9999,"",VLOOKUP('check verkopen'!$A51,voorraadlijst!$A$9:$W$709,3,FALSE))</f>
        <v/>
      </c>
      <c r="D51" s="45" t="str">
        <f>IF($A51=9999,"",VLOOKUP('check verkopen'!$A51,voorraadlijst!$A$9:$W$709,6,FALSE))</f>
        <v/>
      </c>
      <c r="E51" s="46" t="str">
        <f>IF($A51=9999,"",VLOOKUP('check verkopen'!$A51,voorraadlijst!$A$9:$W$709,7,FALSE))</f>
        <v/>
      </c>
      <c r="F51" s="46" t="str">
        <f>IF($A51=9999,"",VLOOKUP('check verkopen'!$A51,voorraadlijst!$A$9:$W$709,8,FALSE))</f>
        <v/>
      </c>
      <c r="G51" s="47" t="str">
        <f>IF($A51=9999,"",VLOOKUP('check verkopen'!$A51,voorraadlijst!$A$9:$W$709,11,FALSE))</f>
        <v/>
      </c>
      <c r="H51" s="48" t="str">
        <f>IF($A51=9999,"",VLOOKUP('check verkopen'!$A51,voorraadlijst!$A$9:$W$709,12,FALSE))</f>
        <v/>
      </c>
      <c r="I51" s="48" t="str">
        <f>IF($A51=9999,"",VLOOKUP('check verkopen'!$A51,voorraadlijst!$A$9:$W$709,14,FALSE))</f>
        <v/>
      </c>
      <c r="J51" s="48" t="str">
        <f>IF($A51=9999,"",VLOOKUP('check verkopen'!$A51,voorraadlijst!$A$9:$W$709,15,FALSE))</f>
        <v/>
      </c>
      <c r="K51" s="49" t="str">
        <f>IF($A51=9999,"",VLOOKUP('check verkopen'!$A51,voorraadlijst!$A$9:$W$709,21,FALSE))</f>
        <v/>
      </c>
      <c r="L51" s="48" t="str">
        <f t="shared" si="4"/>
        <v/>
      </c>
      <c r="M51" s="48" t="str">
        <f t="shared" si="3"/>
        <v/>
      </c>
      <c r="N51" s="69" t="str">
        <f t="shared" si="5"/>
        <v/>
      </c>
      <c r="O51" s="70"/>
      <c r="P51" s="61"/>
      <c r="Q51" s="62"/>
      <c r="R51" s="63"/>
    </row>
    <row r="52" spans="1:18" x14ac:dyDescent="0.2">
      <c r="A52" s="28">
        <f>voorraadlijst!AA53</f>
        <v>9999</v>
      </c>
      <c r="B52" s="44" t="str">
        <f>IF($A52=9999,"",VLOOKUP('check verkopen'!$A52,voorraadlijst!$A$9:$W$709,2,FALSE))</f>
        <v/>
      </c>
      <c r="C52" s="45" t="str">
        <f>IF($A52=9999,"",VLOOKUP('check verkopen'!$A52,voorraadlijst!$A$9:$W$709,3,FALSE))</f>
        <v/>
      </c>
      <c r="D52" s="45" t="str">
        <f>IF($A52=9999,"",VLOOKUP('check verkopen'!$A52,voorraadlijst!$A$9:$W$709,6,FALSE))</f>
        <v/>
      </c>
      <c r="E52" s="46" t="str">
        <f>IF($A52=9999,"",VLOOKUP('check verkopen'!$A52,voorraadlijst!$A$9:$W$709,7,FALSE))</f>
        <v/>
      </c>
      <c r="F52" s="46" t="str">
        <f>IF($A52=9999,"",VLOOKUP('check verkopen'!$A52,voorraadlijst!$A$9:$W$709,8,FALSE))</f>
        <v/>
      </c>
      <c r="G52" s="47" t="str">
        <f>IF($A52=9999,"",VLOOKUP('check verkopen'!$A52,voorraadlijst!$A$9:$W$709,11,FALSE))</f>
        <v/>
      </c>
      <c r="H52" s="48" t="str">
        <f>IF($A52=9999,"",VLOOKUP('check verkopen'!$A52,voorraadlijst!$A$9:$W$709,12,FALSE))</f>
        <v/>
      </c>
      <c r="I52" s="48" t="str">
        <f>IF($A52=9999,"",VLOOKUP('check verkopen'!$A52,voorraadlijst!$A$9:$W$709,14,FALSE))</f>
        <v/>
      </c>
      <c r="J52" s="48" t="str">
        <f>IF($A52=9999,"",VLOOKUP('check verkopen'!$A52,voorraadlijst!$A$9:$W$709,15,FALSE))</f>
        <v/>
      </c>
      <c r="K52" s="49" t="str">
        <f>IF($A52=9999,"",VLOOKUP('check verkopen'!$A52,voorraadlijst!$A$9:$W$709,21,FALSE))</f>
        <v/>
      </c>
      <c r="L52" s="48" t="str">
        <f t="shared" si="4"/>
        <v/>
      </c>
      <c r="M52" s="48" t="str">
        <f t="shared" si="3"/>
        <v/>
      </c>
      <c r="N52" s="69" t="str">
        <f t="shared" si="5"/>
        <v/>
      </c>
      <c r="O52" s="70"/>
      <c r="P52" s="61"/>
      <c r="Q52" s="62"/>
      <c r="R52" s="63"/>
    </row>
    <row r="53" spans="1:18" x14ac:dyDescent="0.2">
      <c r="A53" s="28">
        <f>voorraadlijst!AA54</f>
        <v>9999</v>
      </c>
      <c r="B53" s="44" t="str">
        <f>IF($A53=9999,"",VLOOKUP('check verkopen'!$A53,voorraadlijst!$A$9:$W$709,2,FALSE))</f>
        <v/>
      </c>
      <c r="C53" s="45" t="str">
        <f>IF($A53=9999,"",VLOOKUP('check verkopen'!$A53,voorraadlijst!$A$9:$W$709,3,FALSE))</f>
        <v/>
      </c>
      <c r="D53" s="45" t="str">
        <f>IF($A53=9999,"",VLOOKUP('check verkopen'!$A53,voorraadlijst!$A$9:$W$709,6,FALSE))</f>
        <v/>
      </c>
      <c r="E53" s="46" t="str">
        <f>IF($A53=9999,"",VLOOKUP('check verkopen'!$A53,voorraadlijst!$A$9:$W$709,7,FALSE))</f>
        <v/>
      </c>
      <c r="F53" s="46" t="str">
        <f>IF($A53=9999,"",VLOOKUP('check verkopen'!$A53,voorraadlijst!$A$9:$W$709,8,FALSE))</f>
        <v/>
      </c>
      <c r="G53" s="47" t="str">
        <f>IF($A53=9999,"",VLOOKUP('check verkopen'!$A53,voorraadlijst!$A$9:$W$709,11,FALSE))</f>
        <v/>
      </c>
      <c r="H53" s="48" t="str">
        <f>IF($A53=9999,"",VLOOKUP('check verkopen'!$A53,voorraadlijst!$A$9:$W$709,12,FALSE))</f>
        <v/>
      </c>
      <c r="I53" s="48" t="str">
        <f>IF($A53=9999,"",VLOOKUP('check verkopen'!$A53,voorraadlijst!$A$9:$W$709,14,FALSE))</f>
        <v/>
      </c>
      <c r="J53" s="48" t="str">
        <f>IF($A53=9999,"",VLOOKUP('check verkopen'!$A53,voorraadlijst!$A$9:$W$709,15,FALSE))</f>
        <v/>
      </c>
      <c r="K53" s="49" t="str">
        <f>IF($A53=9999,"",VLOOKUP('check verkopen'!$A53,voorraadlijst!$A$9:$W$709,21,FALSE))</f>
        <v/>
      </c>
      <c r="L53" s="48" t="str">
        <f t="shared" si="4"/>
        <v/>
      </c>
      <c r="M53" s="48" t="str">
        <f t="shared" si="3"/>
        <v/>
      </c>
      <c r="N53" s="69" t="str">
        <f t="shared" si="5"/>
        <v/>
      </c>
      <c r="O53" s="70"/>
      <c r="P53" s="61"/>
      <c r="Q53" s="62"/>
      <c r="R53" s="63"/>
    </row>
    <row r="54" spans="1:18" x14ac:dyDescent="0.2">
      <c r="A54" s="28">
        <f>voorraadlijst!AA55</f>
        <v>9999</v>
      </c>
      <c r="B54" s="44" t="str">
        <f>IF($A54=9999,"",VLOOKUP('check verkopen'!$A54,voorraadlijst!$A$9:$W$709,2,FALSE))</f>
        <v/>
      </c>
      <c r="C54" s="45" t="str">
        <f>IF($A54=9999,"",VLOOKUP('check verkopen'!$A54,voorraadlijst!$A$9:$W$709,3,FALSE))</f>
        <v/>
      </c>
      <c r="D54" s="45" t="str">
        <f>IF($A54=9999,"",VLOOKUP('check verkopen'!$A54,voorraadlijst!$A$9:$W$709,6,FALSE))</f>
        <v/>
      </c>
      <c r="E54" s="46" t="str">
        <f>IF($A54=9999,"",VLOOKUP('check verkopen'!$A54,voorraadlijst!$A$9:$W$709,7,FALSE))</f>
        <v/>
      </c>
      <c r="F54" s="46" t="str">
        <f>IF($A54=9999,"",VLOOKUP('check verkopen'!$A54,voorraadlijst!$A$9:$W$709,8,FALSE))</f>
        <v/>
      </c>
      <c r="G54" s="47" t="str">
        <f>IF($A54=9999,"",VLOOKUP('check verkopen'!$A54,voorraadlijst!$A$9:$W$709,11,FALSE))</f>
        <v/>
      </c>
      <c r="H54" s="48" t="str">
        <f>IF($A54=9999,"",VLOOKUP('check verkopen'!$A54,voorraadlijst!$A$9:$W$709,12,FALSE))</f>
        <v/>
      </c>
      <c r="I54" s="48" t="str">
        <f>IF($A54=9999,"",VLOOKUP('check verkopen'!$A54,voorraadlijst!$A$9:$W$709,14,FALSE))</f>
        <v/>
      </c>
      <c r="J54" s="48" t="str">
        <f>IF($A54=9999,"",VLOOKUP('check verkopen'!$A54,voorraadlijst!$A$9:$W$709,15,FALSE))</f>
        <v/>
      </c>
      <c r="K54" s="49" t="str">
        <f>IF($A54=9999,"",VLOOKUP('check verkopen'!$A54,voorraadlijst!$A$9:$W$709,21,FALSE))</f>
        <v/>
      </c>
      <c r="L54" s="48" t="str">
        <f t="shared" si="4"/>
        <v/>
      </c>
      <c r="M54" s="48" t="str">
        <f t="shared" si="3"/>
        <v/>
      </c>
      <c r="N54" s="69" t="str">
        <f t="shared" si="5"/>
        <v/>
      </c>
      <c r="O54" s="70"/>
      <c r="P54" s="61"/>
      <c r="Q54" s="62"/>
      <c r="R54" s="63"/>
    </row>
    <row r="55" spans="1:18" x14ac:dyDescent="0.2">
      <c r="A55" s="28">
        <f>voorraadlijst!AA56</f>
        <v>9999</v>
      </c>
      <c r="B55" s="44" t="str">
        <f>IF($A55=9999,"",VLOOKUP('check verkopen'!$A55,voorraadlijst!$A$9:$W$709,2,FALSE))</f>
        <v/>
      </c>
      <c r="C55" s="45" t="str">
        <f>IF($A55=9999,"",VLOOKUP('check verkopen'!$A55,voorraadlijst!$A$9:$W$709,3,FALSE))</f>
        <v/>
      </c>
      <c r="D55" s="45" t="str">
        <f>IF($A55=9999,"",VLOOKUP('check verkopen'!$A55,voorraadlijst!$A$9:$W$709,6,FALSE))</f>
        <v/>
      </c>
      <c r="E55" s="46" t="str">
        <f>IF($A55=9999,"",VLOOKUP('check verkopen'!$A55,voorraadlijst!$A$9:$W$709,7,FALSE))</f>
        <v/>
      </c>
      <c r="F55" s="46" t="str">
        <f>IF($A55=9999,"",VLOOKUP('check verkopen'!$A55,voorraadlijst!$A$9:$W$709,8,FALSE))</f>
        <v/>
      </c>
      <c r="G55" s="47" t="str">
        <f>IF($A55=9999,"",VLOOKUP('check verkopen'!$A55,voorraadlijst!$A$9:$W$709,11,FALSE))</f>
        <v/>
      </c>
      <c r="H55" s="48" t="str">
        <f>IF($A55=9999,"",VLOOKUP('check verkopen'!$A55,voorraadlijst!$A$9:$W$709,12,FALSE))</f>
        <v/>
      </c>
      <c r="I55" s="48" t="str">
        <f>IF($A55=9999,"",VLOOKUP('check verkopen'!$A55,voorraadlijst!$A$9:$W$709,14,FALSE))</f>
        <v/>
      </c>
      <c r="J55" s="48" t="str">
        <f>IF($A55=9999,"",VLOOKUP('check verkopen'!$A55,voorraadlijst!$A$9:$W$709,15,FALSE))</f>
        <v/>
      </c>
      <c r="K55" s="49" t="str">
        <f>IF($A55=9999,"",VLOOKUP('check verkopen'!$A55,voorraadlijst!$A$9:$W$709,21,FALSE))</f>
        <v/>
      </c>
      <c r="L55" s="48" t="str">
        <f t="shared" si="4"/>
        <v/>
      </c>
      <c r="M55" s="48" t="str">
        <f t="shared" si="3"/>
        <v/>
      </c>
      <c r="N55" s="69" t="str">
        <f t="shared" si="5"/>
        <v/>
      </c>
      <c r="O55" s="70"/>
      <c r="P55" s="61"/>
      <c r="Q55" s="62"/>
      <c r="R55" s="63"/>
    </row>
    <row r="56" spans="1:18" x14ac:dyDescent="0.2">
      <c r="A56" s="28">
        <f>voorraadlijst!AA57</f>
        <v>9999</v>
      </c>
      <c r="B56" s="44" t="str">
        <f>IF($A56=9999,"",VLOOKUP('check verkopen'!$A56,voorraadlijst!$A$9:$W$709,2,FALSE))</f>
        <v/>
      </c>
      <c r="C56" s="45" t="str">
        <f>IF($A56=9999,"",VLOOKUP('check verkopen'!$A56,voorraadlijst!$A$9:$W$709,3,FALSE))</f>
        <v/>
      </c>
      <c r="D56" s="45" t="str">
        <f>IF($A56=9999,"",VLOOKUP('check verkopen'!$A56,voorraadlijst!$A$9:$W$709,6,FALSE))</f>
        <v/>
      </c>
      <c r="E56" s="46" t="str">
        <f>IF($A56=9999,"",VLOOKUP('check verkopen'!$A56,voorraadlijst!$A$9:$W$709,7,FALSE))</f>
        <v/>
      </c>
      <c r="F56" s="46" t="str">
        <f>IF($A56=9999,"",VLOOKUP('check verkopen'!$A56,voorraadlijst!$A$9:$W$709,8,FALSE))</f>
        <v/>
      </c>
      <c r="G56" s="47" t="str">
        <f>IF($A56=9999,"",VLOOKUP('check verkopen'!$A56,voorraadlijst!$A$9:$W$709,11,FALSE))</f>
        <v/>
      </c>
      <c r="H56" s="48" t="str">
        <f>IF($A56=9999,"",VLOOKUP('check verkopen'!$A56,voorraadlijst!$A$9:$W$709,12,FALSE))</f>
        <v/>
      </c>
      <c r="I56" s="48" t="str">
        <f>IF($A56=9999,"",VLOOKUP('check verkopen'!$A56,voorraadlijst!$A$9:$W$709,14,FALSE))</f>
        <v/>
      </c>
      <c r="J56" s="48" t="str">
        <f>IF($A56=9999,"",VLOOKUP('check verkopen'!$A56,voorraadlijst!$A$9:$W$709,15,FALSE))</f>
        <v/>
      </c>
      <c r="K56" s="49" t="str">
        <f>IF($A56=9999,"",VLOOKUP('check verkopen'!$A56,voorraadlijst!$A$9:$W$709,21,FALSE))</f>
        <v/>
      </c>
      <c r="L56" s="48" t="str">
        <f t="shared" si="4"/>
        <v/>
      </c>
      <c r="M56" s="48" t="str">
        <f t="shared" si="3"/>
        <v/>
      </c>
      <c r="N56" s="69" t="str">
        <f t="shared" si="5"/>
        <v/>
      </c>
      <c r="O56" s="70"/>
      <c r="P56" s="61"/>
      <c r="Q56" s="62"/>
      <c r="R56" s="63"/>
    </row>
    <row r="57" spans="1:18" x14ac:dyDescent="0.2">
      <c r="A57" s="28">
        <f>voorraadlijst!AA58</f>
        <v>9999</v>
      </c>
      <c r="B57" s="44" t="str">
        <f>IF($A57=9999,"",VLOOKUP('check verkopen'!$A57,voorraadlijst!$A$9:$W$709,2,FALSE))</f>
        <v/>
      </c>
      <c r="C57" s="45" t="str">
        <f>IF($A57=9999,"",VLOOKUP('check verkopen'!$A57,voorraadlijst!$A$9:$W$709,3,FALSE))</f>
        <v/>
      </c>
      <c r="D57" s="45" t="str">
        <f>IF($A57=9999,"",VLOOKUP('check verkopen'!$A57,voorraadlijst!$A$9:$W$709,6,FALSE))</f>
        <v/>
      </c>
      <c r="E57" s="46" t="str">
        <f>IF($A57=9999,"",VLOOKUP('check verkopen'!$A57,voorraadlijst!$A$9:$W$709,7,FALSE))</f>
        <v/>
      </c>
      <c r="F57" s="46" t="str">
        <f>IF($A57=9999,"",VLOOKUP('check verkopen'!$A57,voorraadlijst!$A$9:$W$709,8,FALSE))</f>
        <v/>
      </c>
      <c r="G57" s="47" t="str">
        <f>IF($A57=9999,"",VLOOKUP('check verkopen'!$A57,voorraadlijst!$A$9:$W$709,11,FALSE))</f>
        <v/>
      </c>
      <c r="H57" s="48" t="str">
        <f>IF($A57=9999,"",VLOOKUP('check verkopen'!$A57,voorraadlijst!$A$9:$W$709,12,FALSE))</f>
        <v/>
      </c>
      <c r="I57" s="48" t="str">
        <f>IF($A57=9999,"",VLOOKUP('check verkopen'!$A57,voorraadlijst!$A$9:$W$709,14,FALSE))</f>
        <v/>
      </c>
      <c r="J57" s="48" t="str">
        <f>IF($A57=9999,"",VLOOKUP('check verkopen'!$A57,voorraadlijst!$A$9:$W$709,15,FALSE))</f>
        <v/>
      </c>
      <c r="K57" s="49" t="str">
        <f>IF($A57=9999,"",VLOOKUP('check verkopen'!$A57,voorraadlijst!$A$9:$W$709,21,FALSE))</f>
        <v/>
      </c>
      <c r="L57" s="48" t="str">
        <f t="shared" si="4"/>
        <v/>
      </c>
      <c r="M57" s="48" t="str">
        <f t="shared" si="3"/>
        <v/>
      </c>
      <c r="N57" s="69" t="str">
        <f t="shared" si="5"/>
        <v/>
      </c>
      <c r="O57" s="70"/>
      <c r="P57" s="61"/>
      <c r="Q57" s="62"/>
      <c r="R57" s="63"/>
    </row>
    <row r="58" spans="1:18" x14ac:dyDescent="0.2">
      <c r="A58" s="28">
        <f>voorraadlijst!AA59</f>
        <v>9999</v>
      </c>
      <c r="B58" s="44" t="str">
        <f>IF($A58=9999,"",VLOOKUP('check verkopen'!$A58,voorraadlijst!$A$9:$W$709,2,FALSE))</f>
        <v/>
      </c>
      <c r="C58" s="45" t="str">
        <f>IF($A58=9999,"",VLOOKUP('check verkopen'!$A58,voorraadlijst!$A$9:$W$709,3,FALSE))</f>
        <v/>
      </c>
      <c r="D58" s="45" t="str">
        <f>IF($A58=9999,"",VLOOKUP('check verkopen'!$A58,voorraadlijst!$A$9:$W$709,6,FALSE))</f>
        <v/>
      </c>
      <c r="E58" s="46" t="str">
        <f>IF($A58=9999,"",VLOOKUP('check verkopen'!$A58,voorraadlijst!$A$9:$W$709,7,FALSE))</f>
        <v/>
      </c>
      <c r="F58" s="46" t="str">
        <f>IF($A58=9999,"",VLOOKUP('check verkopen'!$A58,voorraadlijst!$A$9:$W$709,8,FALSE))</f>
        <v/>
      </c>
      <c r="G58" s="47" t="str">
        <f>IF($A58=9999,"",VLOOKUP('check verkopen'!$A58,voorraadlijst!$A$9:$W$709,11,FALSE))</f>
        <v/>
      </c>
      <c r="H58" s="48" t="str">
        <f>IF($A58=9999,"",VLOOKUP('check verkopen'!$A58,voorraadlijst!$A$9:$W$709,12,FALSE))</f>
        <v/>
      </c>
      <c r="I58" s="48" t="str">
        <f>IF($A58=9999,"",VLOOKUP('check verkopen'!$A58,voorraadlijst!$A$9:$W$709,14,FALSE))</f>
        <v/>
      </c>
      <c r="J58" s="48" t="str">
        <f>IF($A58=9999,"",VLOOKUP('check verkopen'!$A58,voorraadlijst!$A$9:$W$709,15,FALSE))</f>
        <v/>
      </c>
      <c r="K58" s="49" t="str">
        <f>IF($A58=9999,"",VLOOKUP('check verkopen'!$A58,voorraadlijst!$A$9:$W$709,21,FALSE))</f>
        <v/>
      </c>
      <c r="L58" s="48" t="str">
        <f t="shared" si="4"/>
        <v/>
      </c>
      <c r="M58" s="48" t="str">
        <f t="shared" si="3"/>
        <v/>
      </c>
      <c r="N58" s="69" t="str">
        <f t="shared" si="5"/>
        <v/>
      </c>
      <c r="O58" s="70"/>
      <c r="P58" s="61"/>
      <c r="Q58" s="62"/>
      <c r="R58" s="63"/>
    </row>
    <row r="59" spans="1:18" x14ac:dyDescent="0.2">
      <c r="A59" s="28">
        <f>voorraadlijst!AA60</f>
        <v>9999</v>
      </c>
      <c r="B59" s="44" t="str">
        <f>IF($A59=9999,"",VLOOKUP('check verkopen'!$A59,voorraadlijst!$A$9:$W$709,2,FALSE))</f>
        <v/>
      </c>
      <c r="C59" s="45" t="str">
        <f>IF($A59=9999,"",VLOOKUP('check verkopen'!$A59,voorraadlijst!$A$9:$W$709,3,FALSE))</f>
        <v/>
      </c>
      <c r="D59" s="45" t="str">
        <f>IF($A59=9999,"",VLOOKUP('check verkopen'!$A59,voorraadlijst!$A$9:$W$709,6,FALSE))</f>
        <v/>
      </c>
      <c r="E59" s="46" t="str">
        <f>IF($A59=9999,"",VLOOKUP('check verkopen'!$A59,voorraadlijst!$A$9:$W$709,7,FALSE))</f>
        <v/>
      </c>
      <c r="F59" s="46" t="str">
        <f>IF($A59=9999,"",VLOOKUP('check verkopen'!$A59,voorraadlijst!$A$9:$W$709,8,FALSE))</f>
        <v/>
      </c>
      <c r="G59" s="47" t="str">
        <f>IF($A59=9999,"",VLOOKUP('check verkopen'!$A59,voorraadlijst!$A$9:$W$709,11,FALSE))</f>
        <v/>
      </c>
      <c r="H59" s="48" t="str">
        <f>IF($A59=9999,"",VLOOKUP('check verkopen'!$A59,voorraadlijst!$A$9:$W$709,12,FALSE))</f>
        <v/>
      </c>
      <c r="I59" s="48" t="str">
        <f>IF($A59=9999,"",VLOOKUP('check verkopen'!$A59,voorraadlijst!$A$9:$W$709,14,FALSE))</f>
        <v/>
      </c>
      <c r="J59" s="48" t="str">
        <f>IF($A59=9999,"",VLOOKUP('check verkopen'!$A59,voorraadlijst!$A$9:$W$709,15,FALSE))</f>
        <v/>
      </c>
      <c r="K59" s="49" t="str">
        <f>IF($A59=9999,"",VLOOKUP('check verkopen'!$A59,voorraadlijst!$A$9:$W$709,21,FALSE))</f>
        <v/>
      </c>
      <c r="L59" s="48" t="str">
        <f t="shared" si="4"/>
        <v/>
      </c>
      <c r="M59" s="48" t="str">
        <f t="shared" si="3"/>
        <v/>
      </c>
      <c r="N59" s="69" t="str">
        <f t="shared" si="5"/>
        <v/>
      </c>
      <c r="O59" s="70"/>
      <c r="P59" s="61"/>
      <c r="Q59" s="62"/>
      <c r="R59" s="63"/>
    </row>
    <row r="60" spans="1:18" x14ac:dyDescent="0.2">
      <c r="A60" s="28">
        <f>voorraadlijst!AA61</f>
        <v>9999</v>
      </c>
      <c r="B60" s="44" t="str">
        <f>IF($A60=9999,"",VLOOKUP('check verkopen'!$A60,voorraadlijst!$A$9:$W$709,2,FALSE))</f>
        <v/>
      </c>
      <c r="C60" s="45" t="str">
        <f>IF($A60=9999,"",VLOOKUP('check verkopen'!$A60,voorraadlijst!$A$9:$W$709,3,FALSE))</f>
        <v/>
      </c>
      <c r="D60" s="45" t="str">
        <f>IF($A60=9999,"",VLOOKUP('check verkopen'!$A60,voorraadlijst!$A$9:$W$709,6,FALSE))</f>
        <v/>
      </c>
      <c r="E60" s="46" t="str">
        <f>IF($A60=9999,"",VLOOKUP('check verkopen'!$A60,voorraadlijst!$A$9:$W$709,7,FALSE))</f>
        <v/>
      </c>
      <c r="F60" s="46" t="str">
        <f>IF($A60=9999,"",VLOOKUP('check verkopen'!$A60,voorraadlijst!$A$9:$W$709,8,FALSE))</f>
        <v/>
      </c>
      <c r="G60" s="47" t="str">
        <f>IF($A60=9999,"",VLOOKUP('check verkopen'!$A60,voorraadlijst!$A$9:$W$709,11,FALSE))</f>
        <v/>
      </c>
      <c r="H60" s="48" t="str">
        <f>IF($A60=9999,"",VLOOKUP('check verkopen'!$A60,voorraadlijst!$A$9:$W$709,12,FALSE))</f>
        <v/>
      </c>
      <c r="I60" s="48" t="str">
        <f>IF($A60=9999,"",VLOOKUP('check verkopen'!$A60,voorraadlijst!$A$9:$W$709,14,FALSE))</f>
        <v/>
      </c>
      <c r="J60" s="48" t="str">
        <f>IF($A60=9999,"",VLOOKUP('check verkopen'!$A60,voorraadlijst!$A$9:$W$709,15,FALSE))</f>
        <v/>
      </c>
      <c r="K60" s="49" t="str">
        <f>IF($A60=9999,"",VLOOKUP('check verkopen'!$A60,voorraadlijst!$A$9:$W$709,21,FALSE))</f>
        <v/>
      </c>
      <c r="L60" s="48" t="str">
        <f t="shared" si="4"/>
        <v/>
      </c>
      <c r="M60" s="48" t="str">
        <f t="shared" si="3"/>
        <v/>
      </c>
      <c r="N60" s="69" t="str">
        <f t="shared" si="5"/>
        <v/>
      </c>
      <c r="O60" s="70"/>
      <c r="P60" s="61"/>
      <c r="Q60" s="62"/>
      <c r="R60" s="63"/>
    </row>
    <row r="61" spans="1:18" x14ac:dyDescent="0.2">
      <c r="A61" s="28">
        <f>voorraadlijst!AA62</f>
        <v>9999</v>
      </c>
      <c r="B61" s="44" t="str">
        <f>IF($A61=9999,"",VLOOKUP('check verkopen'!$A61,voorraadlijst!$A$9:$W$709,2,FALSE))</f>
        <v/>
      </c>
      <c r="C61" s="45" t="str">
        <f>IF($A61=9999,"",VLOOKUP('check verkopen'!$A61,voorraadlijst!$A$9:$W$709,3,FALSE))</f>
        <v/>
      </c>
      <c r="D61" s="45" t="str">
        <f>IF($A61=9999,"",VLOOKUP('check verkopen'!$A61,voorraadlijst!$A$9:$W$709,6,FALSE))</f>
        <v/>
      </c>
      <c r="E61" s="46" t="str">
        <f>IF($A61=9999,"",VLOOKUP('check verkopen'!$A61,voorraadlijst!$A$9:$W$709,7,FALSE))</f>
        <v/>
      </c>
      <c r="F61" s="46" t="str">
        <f>IF($A61=9999,"",VLOOKUP('check verkopen'!$A61,voorraadlijst!$A$9:$W$709,8,FALSE))</f>
        <v/>
      </c>
      <c r="G61" s="47" t="str">
        <f>IF($A61=9999,"",VLOOKUP('check verkopen'!$A61,voorraadlijst!$A$9:$W$709,11,FALSE))</f>
        <v/>
      </c>
      <c r="H61" s="48" t="str">
        <f>IF($A61=9999,"",VLOOKUP('check verkopen'!$A61,voorraadlijst!$A$9:$W$709,12,FALSE))</f>
        <v/>
      </c>
      <c r="I61" s="48" t="str">
        <f>IF($A61=9999,"",VLOOKUP('check verkopen'!$A61,voorraadlijst!$A$9:$W$709,14,FALSE))</f>
        <v/>
      </c>
      <c r="J61" s="48" t="str">
        <f>IF($A61=9999,"",VLOOKUP('check verkopen'!$A61,voorraadlijst!$A$9:$W$709,15,FALSE))</f>
        <v/>
      </c>
      <c r="K61" s="49" t="str">
        <f>IF($A61=9999,"",VLOOKUP('check verkopen'!$A61,voorraadlijst!$A$9:$W$709,21,FALSE))</f>
        <v/>
      </c>
      <c r="L61" s="48" t="str">
        <f t="shared" si="4"/>
        <v/>
      </c>
      <c r="M61" s="48" t="str">
        <f t="shared" si="3"/>
        <v/>
      </c>
      <c r="N61" s="69" t="str">
        <f t="shared" si="5"/>
        <v/>
      </c>
      <c r="O61" s="70"/>
      <c r="P61" s="61"/>
      <c r="Q61" s="62"/>
      <c r="R61" s="63"/>
    </row>
    <row r="62" spans="1:18" x14ac:dyDescent="0.2">
      <c r="A62" s="28">
        <f>voorraadlijst!AA63</f>
        <v>9999</v>
      </c>
      <c r="B62" s="44" t="str">
        <f>IF($A62=9999,"",VLOOKUP('check verkopen'!$A62,voorraadlijst!$A$9:$W$709,2,FALSE))</f>
        <v/>
      </c>
      <c r="C62" s="45" t="str">
        <f>IF($A62=9999,"",VLOOKUP('check verkopen'!$A62,voorraadlijst!$A$9:$W$709,3,FALSE))</f>
        <v/>
      </c>
      <c r="D62" s="45" t="str">
        <f>IF($A62=9999,"",VLOOKUP('check verkopen'!$A62,voorraadlijst!$A$9:$W$709,6,FALSE))</f>
        <v/>
      </c>
      <c r="E62" s="46" t="str">
        <f>IF($A62=9999,"",VLOOKUP('check verkopen'!$A62,voorraadlijst!$A$9:$W$709,7,FALSE))</f>
        <v/>
      </c>
      <c r="F62" s="46" t="str">
        <f>IF($A62=9999,"",VLOOKUP('check verkopen'!$A62,voorraadlijst!$A$9:$W$709,8,FALSE))</f>
        <v/>
      </c>
      <c r="G62" s="47" t="str">
        <f>IF($A62=9999,"",VLOOKUP('check verkopen'!$A62,voorraadlijst!$A$9:$W$709,11,FALSE))</f>
        <v/>
      </c>
      <c r="H62" s="48" t="str">
        <f>IF($A62=9999,"",VLOOKUP('check verkopen'!$A62,voorraadlijst!$A$9:$W$709,12,FALSE))</f>
        <v/>
      </c>
      <c r="I62" s="48" t="str">
        <f>IF($A62=9999,"",VLOOKUP('check verkopen'!$A62,voorraadlijst!$A$9:$W$709,14,FALSE))</f>
        <v/>
      </c>
      <c r="J62" s="48" t="str">
        <f>IF($A62=9999,"",VLOOKUP('check verkopen'!$A62,voorraadlijst!$A$9:$W$709,15,FALSE))</f>
        <v/>
      </c>
      <c r="K62" s="49" t="str">
        <f>IF($A62=9999,"",VLOOKUP('check verkopen'!$A62,voorraadlijst!$A$9:$W$709,21,FALSE))</f>
        <v/>
      </c>
      <c r="L62" s="48" t="str">
        <f t="shared" si="4"/>
        <v/>
      </c>
      <c r="M62" s="48" t="str">
        <f t="shared" si="3"/>
        <v/>
      </c>
      <c r="N62" s="69" t="str">
        <f t="shared" si="5"/>
        <v/>
      </c>
      <c r="O62" s="70"/>
      <c r="P62" s="61"/>
      <c r="Q62" s="62"/>
      <c r="R62" s="63"/>
    </row>
    <row r="63" spans="1:18" x14ac:dyDescent="0.2">
      <c r="A63" s="28">
        <f>voorraadlijst!AA64</f>
        <v>9999</v>
      </c>
      <c r="B63" s="44" t="str">
        <f>IF($A63=9999,"",VLOOKUP('check verkopen'!$A63,voorraadlijst!$A$9:$W$709,2,FALSE))</f>
        <v/>
      </c>
      <c r="C63" s="45" t="str">
        <f>IF($A63=9999,"",VLOOKUP('check verkopen'!$A63,voorraadlijst!$A$9:$W$709,3,FALSE))</f>
        <v/>
      </c>
      <c r="D63" s="45" t="str">
        <f>IF($A63=9999,"",VLOOKUP('check verkopen'!$A63,voorraadlijst!$A$9:$W$709,6,FALSE))</f>
        <v/>
      </c>
      <c r="E63" s="46" t="str">
        <f>IF($A63=9999,"",VLOOKUP('check verkopen'!$A63,voorraadlijst!$A$9:$W$709,7,FALSE))</f>
        <v/>
      </c>
      <c r="F63" s="46" t="str">
        <f>IF($A63=9999,"",VLOOKUP('check verkopen'!$A63,voorraadlijst!$A$9:$W$709,8,FALSE))</f>
        <v/>
      </c>
      <c r="G63" s="47" t="str">
        <f>IF($A63=9999,"",VLOOKUP('check verkopen'!$A63,voorraadlijst!$A$9:$W$709,11,FALSE))</f>
        <v/>
      </c>
      <c r="H63" s="48" t="str">
        <f>IF($A63=9999,"",VLOOKUP('check verkopen'!$A63,voorraadlijst!$A$9:$W$709,12,FALSE))</f>
        <v/>
      </c>
      <c r="I63" s="48" t="str">
        <f>IF($A63=9999,"",VLOOKUP('check verkopen'!$A63,voorraadlijst!$A$9:$W$709,14,FALSE))</f>
        <v/>
      </c>
      <c r="J63" s="48" t="str">
        <f>IF($A63=9999,"",VLOOKUP('check verkopen'!$A63,voorraadlijst!$A$9:$W$709,15,FALSE))</f>
        <v/>
      </c>
      <c r="K63" s="49" t="str">
        <f>IF($A63=9999,"",VLOOKUP('check verkopen'!$A63,voorraadlijst!$A$9:$W$709,21,FALSE))</f>
        <v/>
      </c>
      <c r="L63" s="48" t="str">
        <f t="shared" si="4"/>
        <v/>
      </c>
      <c r="M63" s="48" t="str">
        <f t="shared" si="3"/>
        <v/>
      </c>
      <c r="N63" s="69" t="str">
        <f t="shared" si="5"/>
        <v/>
      </c>
      <c r="O63" s="70"/>
      <c r="P63" s="61"/>
      <c r="Q63" s="62"/>
      <c r="R63" s="63"/>
    </row>
    <row r="64" spans="1:18" x14ac:dyDescent="0.2">
      <c r="A64" s="28">
        <f>voorraadlijst!AA65</f>
        <v>9999</v>
      </c>
      <c r="B64" s="44" t="str">
        <f>IF($A64=9999,"",VLOOKUP('check verkopen'!$A64,voorraadlijst!$A$9:$W$709,2,FALSE))</f>
        <v/>
      </c>
      <c r="C64" s="45" t="str">
        <f>IF($A64=9999,"",VLOOKUP('check verkopen'!$A64,voorraadlijst!$A$9:$W$709,3,FALSE))</f>
        <v/>
      </c>
      <c r="D64" s="45" t="str">
        <f>IF($A64=9999,"",VLOOKUP('check verkopen'!$A64,voorraadlijst!$A$9:$W$709,6,FALSE))</f>
        <v/>
      </c>
      <c r="E64" s="46" t="str">
        <f>IF($A64=9999,"",VLOOKUP('check verkopen'!$A64,voorraadlijst!$A$9:$W$709,7,FALSE))</f>
        <v/>
      </c>
      <c r="F64" s="46" t="str">
        <f>IF($A64=9999,"",VLOOKUP('check verkopen'!$A64,voorraadlijst!$A$9:$W$709,8,FALSE))</f>
        <v/>
      </c>
      <c r="G64" s="47" t="str">
        <f>IF($A64=9999,"",VLOOKUP('check verkopen'!$A64,voorraadlijst!$A$9:$W$709,11,FALSE))</f>
        <v/>
      </c>
      <c r="H64" s="48" t="str">
        <f>IF($A64=9999,"",VLOOKUP('check verkopen'!$A64,voorraadlijst!$A$9:$W$709,12,FALSE))</f>
        <v/>
      </c>
      <c r="I64" s="48" t="str">
        <f>IF($A64=9999,"",VLOOKUP('check verkopen'!$A64,voorraadlijst!$A$9:$W$709,14,FALSE))</f>
        <v/>
      </c>
      <c r="J64" s="48" t="str">
        <f>IF($A64=9999,"",VLOOKUP('check verkopen'!$A64,voorraadlijst!$A$9:$W$709,15,FALSE))</f>
        <v/>
      </c>
      <c r="K64" s="49" t="str">
        <f>IF($A64=9999,"",VLOOKUP('check verkopen'!$A64,voorraadlijst!$A$9:$W$709,21,FALSE))</f>
        <v/>
      </c>
      <c r="L64" s="48" t="str">
        <f t="shared" si="4"/>
        <v/>
      </c>
      <c r="M64" s="48" t="str">
        <f t="shared" si="3"/>
        <v/>
      </c>
      <c r="N64" s="69" t="str">
        <f t="shared" si="5"/>
        <v/>
      </c>
      <c r="O64" s="70"/>
      <c r="P64" s="61"/>
      <c r="Q64" s="62"/>
      <c r="R64" s="63"/>
    </row>
    <row r="65" spans="1:18" x14ac:dyDescent="0.2">
      <c r="A65" s="28">
        <f>voorraadlijst!AA66</f>
        <v>9999</v>
      </c>
      <c r="B65" s="44" t="str">
        <f>IF($A65=9999,"",VLOOKUP('check verkopen'!$A65,voorraadlijst!$A$9:$W$709,2,FALSE))</f>
        <v/>
      </c>
      <c r="C65" s="45" t="str">
        <f>IF($A65=9999,"",VLOOKUP('check verkopen'!$A65,voorraadlijst!$A$9:$W$709,3,FALSE))</f>
        <v/>
      </c>
      <c r="D65" s="45" t="str">
        <f>IF($A65=9999,"",VLOOKUP('check verkopen'!$A65,voorraadlijst!$A$9:$W$709,6,FALSE))</f>
        <v/>
      </c>
      <c r="E65" s="46" t="str">
        <f>IF($A65=9999,"",VLOOKUP('check verkopen'!$A65,voorraadlijst!$A$9:$W$709,7,FALSE))</f>
        <v/>
      </c>
      <c r="F65" s="46" t="str">
        <f>IF($A65=9999,"",VLOOKUP('check verkopen'!$A65,voorraadlijst!$A$9:$W$709,8,FALSE))</f>
        <v/>
      </c>
      <c r="G65" s="47" t="str">
        <f>IF($A65=9999,"",VLOOKUP('check verkopen'!$A65,voorraadlijst!$A$9:$W$709,11,FALSE))</f>
        <v/>
      </c>
      <c r="H65" s="48" t="str">
        <f>IF($A65=9999,"",VLOOKUP('check verkopen'!$A65,voorraadlijst!$A$9:$W$709,12,FALSE))</f>
        <v/>
      </c>
      <c r="I65" s="48" t="str">
        <f>IF($A65=9999,"",VLOOKUP('check verkopen'!$A65,voorraadlijst!$A$9:$W$709,14,FALSE))</f>
        <v/>
      </c>
      <c r="J65" s="48" t="str">
        <f>IF($A65=9999,"",VLOOKUP('check verkopen'!$A65,voorraadlijst!$A$9:$W$709,15,FALSE))</f>
        <v/>
      </c>
      <c r="K65" s="49" t="str">
        <f>IF($A65=9999,"",VLOOKUP('check verkopen'!$A65,voorraadlijst!$A$9:$W$709,21,FALSE))</f>
        <v/>
      </c>
      <c r="L65" s="48" t="str">
        <f t="shared" si="4"/>
        <v/>
      </c>
      <c r="M65" s="48" t="str">
        <f t="shared" si="3"/>
        <v/>
      </c>
      <c r="N65" s="69" t="str">
        <f t="shared" si="5"/>
        <v/>
      </c>
      <c r="O65" s="70"/>
      <c r="P65" s="61"/>
      <c r="Q65" s="62"/>
      <c r="R65" s="63"/>
    </row>
    <row r="66" spans="1:18" x14ac:dyDescent="0.2">
      <c r="A66" s="28">
        <f>voorraadlijst!AA67</f>
        <v>9999</v>
      </c>
      <c r="B66" s="44" t="str">
        <f>IF($A66=9999,"",VLOOKUP('check verkopen'!$A66,voorraadlijst!$A$9:$W$709,2,FALSE))</f>
        <v/>
      </c>
      <c r="C66" s="45" t="str">
        <f>IF($A66=9999,"",VLOOKUP('check verkopen'!$A66,voorraadlijst!$A$9:$W$709,3,FALSE))</f>
        <v/>
      </c>
      <c r="D66" s="45" t="str">
        <f>IF($A66=9999,"",VLOOKUP('check verkopen'!$A66,voorraadlijst!$A$9:$W$709,6,FALSE))</f>
        <v/>
      </c>
      <c r="E66" s="46" t="str">
        <f>IF($A66=9999,"",VLOOKUP('check verkopen'!$A66,voorraadlijst!$A$9:$W$709,7,FALSE))</f>
        <v/>
      </c>
      <c r="F66" s="46" t="str">
        <f>IF($A66=9999,"",VLOOKUP('check verkopen'!$A66,voorraadlijst!$A$9:$W$709,8,FALSE))</f>
        <v/>
      </c>
      <c r="G66" s="47" t="str">
        <f>IF($A66=9999,"",VLOOKUP('check verkopen'!$A66,voorraadlijst!$A$9:$W$709,11,FALSE))</f>
        <v/>
      </c>
      <c r="H66" s="48" t="str">
        <f>IF($A66=9999,"",VLOOKUP('check verkopen'!$A66,voorraadlijst!$A$9:$W$709,12,FALSE))</f>
        <v/>
      </c>
      <c r="I66" s="48" t="str">
        <f>IF($A66=9999,"",VLOOKUP('check verkopen'!$A66,voorraadlijst!$A$9:$W$709,14,FALSE))</f>
        <v/>
      </c>
      <c r="J66" s="48" t="str">
        <f>IF($A66=9999,"",VLOOKUP('check verkopen'!$A66,voorraadlijst!$A$9:$W$709,15,FALSE))</f>
        <v/>
      </c>
      <c r="K66" s="49" t="str">
        <f>IF($A66=9999,"",VLOOKUP('check verkopen'!$A66,voorraadlijst!$A$9:$W$709,21,FALSE))</f>
        <v/>
      </c>
      <c r="L66" s="48" t="str">
        <f t="shared" si="4"/>
        <v/>
      </c>
      <c r="M66" s="48" t="str">
        <f t="shared" ref="M66:M129" si="6">IF($A66=9999,"",K66*H66)</f>
        <v/>
      </c>
      <c r="N66" s="69" t="str">
        <f t="shared" si="5"/>
        <v/>
      </c>
      <c r="O66" s="70"/>
      <c r="P66" s="61"/>
      <c r="Q66" s="62"/>
      <c r="R66" s="63"/>
    </row>
    <row r="67" spans="1:18" x14ac:dyDescent="0.2">
      <c r="A67" s="28">
        <f>voorraadlijst!AA68</f>
        <v>9999</v>
      </c>
      <c r="B67" s="44" t="str">
        <f>IF($A67=9999,"",VLOOKUP('check verkopen'!$A67,voorraadlijst!$A$9:$W$709,2,FALSE))</f>
        <v/>
      </c>
      <c r="C67" s="45" t="str">
        <f>IF($A67=9999,"",VLOOKUP('check verkopen'!$A67,voorraadlijst!$A$9:$W$709,3,FALSE))</f>
        <v/>
      </c>
      <c r="D67" s="45" t="str">
        <f>IF($A67=9999,"",VLOOKUP('check verkopen'!$A67,voorraadlijst!$A$9:$W$709,6,FALSE))</f>
        <v/>
      </c>
      <c r="E67" s="46" t="str">
        <f>IF($A67=9999,"",VLOOKUP('check verkopen'!$A67,voorraadlijst!$A$9:$W$709,7,FALSE))</f>
        <v/>
      </c>
      <c r="F67" s="46" t="str">
        <f>IF($A67=9999,"",VLOOKUP('check verkopen'!$A67,voorraadlijst!$A$9:$W$709,8,FALSE))</f>
        <v/>
      </c>
      <c r="G67" s="47" t="str">
        <f>IF($A67=9999,"",VLOOKUP('check verkopen'!$A67,voorraadlijst!$A$9:$W$709,11,FALSE))</f>
        <v/>
      </c>
      <c r="H67" s="48" t="str">
        <f>IF($A67=9999,"",VLOOKUP('check verkopen'!$A67,voorraadlijst!$A$9:$W$709,12,FALSE))</f>
        <v/>
      </c>
      <c r="I67" s="48" t="str">
        <f>IF($A67=9999,"",VLOOKUP('check verkopen'!$A67,voorraadlijst!$A$9:$W$709,14,FALSE))</f>
        <v/>
      </c>
      <c r="J67" s="48" t="str">
        <f>IF($A67=9999,"",VLOOKUP('check verkopen'!$A67,voorraadlijst!$A$9:$W$709,15,FALSE))</f>
        <v/>
      </c>
      <c r="K67" s="49" t="str">
        <f>IF($A67=9999,"",VLOOKUP('check verkopen'!$A67,voorraadlijst!$A$9:$W$709,21,FALSE))</f>
        <v/>
      </c>
      <c r="L67" s="48" t="str">
        <f t="shared" si="4"/>
        <v/>
      </c>
      <c r="M67" s="48" t="str">
        <f t="shared" si="6"/>
        <v/>
      </c>
      <c r="N67" s="69" t="str">
        <f t="shared" si="5"/>
        <v/>
      </c>
      <c r="O67" s="70"/>
      <c r="P67" s="61"/>
      <c r="Q67" s="62"/>
      <c r="R67" s="63"/>
    </row>
    <row r="68" spans="1:18" x14ac:dyDescent="0.2">
      <c r="A68" s="28">
        <f>voorraadlijst!AA69</f>
        <v>9999</v>
      </c>
      <c r="B68" s="44" t="str">
        <f>IF($A68=9999,"",VLOOKUP('check verkopen'!$A68,voorraadlijst!$A$9:$W$709,2,FALSE))</f>
        <v/>
      </c>
      <c r="C68" s="45" t="str">
        <f>IF($A68=9999,"",VLOOKUP('check verkopen'!$A68,voorraadlijst!$A$9:$W$709,3,FALSE))</f>
        <v/>
      </c>
      <c r="D68" s="45" t="str">
        <f>IF($A68=9999,"",VLOOKUP('check verkopen'!$A68,voorraadlijst!$A$9:$W$709,6,FALSE))</f>
        <v/>
      </c>
      <c r="E68" s="46" t="str">
        <f>IF($A68=9999,"",VLOOKUP('check verkopen'!$A68,voorraadlijst!$A$9:$W$709,7,FALSE))</f>
        <v/>
      </c>
      <c r="F68" s="46" t="str">
        <f>IF($A68=9999,"",VLOOKUP('check verkopen'!$A68,voorraadlijst!$A$9:$W$709,8,FALSE))</f>
        <v/>
      </c>
      <c r="G68" s="47" t="str">
        <f>IF($A68=9999,"",VLOOKUP('check verkopen'!$A68,voorraadlijst!$A$9:$W$709,11,FALSE))</f>
        <v/>
      </c>
      <c r="H68" s="48" t="str">
        <f>IF($A68=9999,"",VLOOKUP('check verkopen'!$A68,voorraadlijst!$A$9:$W$709,12,FALSE))</f>
        <v/>
      </c>
      <c r="I68" s="48" t="str">
        <f>IF($A68=9999,"",VLOOKUP('check verkopen'!$A68,voorraadlijst!$A$9:$W$709,14,FALSE))</f>
        <v/>
      </c>
      <c r="J68" s="48" t="str">
        <f>IF($A68=9999,"",VLOOKUP('check verkopen'!$A68,voorraadlijst!$A$9:$W$709,15,FALSE))</f>
        <v/>
      </c>
      <c r="K68" s="49" t="str">
        <f>IF($A68=9999,"",VLOOKUP('check verkopen'!$A68,voorraadlijst!$A$9:$W$709,21,FALSE))</f>
        <v/>
      </c>
      <c r="L68" s="48" t="str">
        <f t="shared" si="4"/>
        <v/>
      </c>
      <c r="M68" s="48" t="str">
        <f t="shared" si="6"/>
        <v/>
      </c>
      <c r="N68" s="69" t="str">
        <f t="shared" si="5"/>
        <v/>
      </c>
      <c r="O68" s="70"/>
      <c r="P68" s="61"/>
      <c r="Q68" s="62"/>
      <c r="R68" s="63"/>
    </row>
    <row r="69" spans="1:18" x14ac:dyDescent="0.2">
      <c r="A69" s="28">
        <f>voorraadlijst!AA70</f>
        <v>9999</v>
      </c>
      <c r="B69" s="44" t="str">
        <f>IF($A69=9999,"",VLOOKUP('check verkopen'!$A69,voorraadlijst!$A$9:$W$709,2,FALSE))</f>
        <v/>
      </c>
      <c r="C69" s="45" t="str">
        <f>IF($A69=9999,"",VLOOKUP('check verkopen'!$A69,voorraadlijst!$A$9:$W$709,3,FALSE))</f>
        <v/>
      </c>
      <c r="D69" s="45" t="str">
        <f>IF($A69=9999,"",VLOOKUP('check verkopen'!$A69,voorraadlijst!$A$9:$W$709,6,FALSE))</f>
        <v/>
      </c>
      <c r="E69" s="46" t="str">
        <f>IF($A69=9999,"",VLOOKUP('check verkopen'!$A69,voorraadlijst!$A$9:$W$709,7,FALSE))</f>
        <v/>
      </c>
      <c r="F69" s="46" t="str">
        <f>IF($A69=9999,"",VLOOKUP('check verkopen'!$A69,voorraadlijst!$A$9:$W$709,8,FALSE))</f>
        <v/>
      </c>
      <c r="G69" s="47" t="str">
        <f>IF($A69=9999,"",VLOOKUP('check verkopen'!$A69,voorraadlijst!$A$9:$W$709,11,FALSE))</f>
        <v/>
      </c>
      <c r="H69" s="48" t="str">
        <f>IF($A69=9999,"",VLOOKUP('check verkopen'!$A69,voorraadlijst!$A$9:$W$709,12,FALSE))</f>
        <v/>
      </c>
      <c r="I69" s="48" t="str">
        <f>IF($A69=9999,"",VLOOKUP('check verkopen'!$A69,voorraadlijst!$A$9:$W$709,14,FALSE))</f>
        <v/>
      </c>
      <c r="J69" s="48" t="str">
        <f>IF($A69=9999,"",VLOOKUP('check verkopen'!$A69,voorraadlijst!$A$9:$W$709,15,FALSE))</f>
        <v/>
      </c>
      <c r="K69" s="49" t="str">
        <f>IF($A69=9999,"",VLOOKUP('check verkopen'!$A69,voorraadlijst!$A$9:$W$709,21,FALSE))</f>
        <v/>
      </c>
      <c r="L69" s="48" t="str">
        <f t="shared" si="4"/>
        <v/>
      </c>
      <c r="M69" s="48" t="str">
        <f t="shared" si="6"/>
        <v/>
      </c>
      <c r="N69" s="69" t="str">
        <f t="shared" si="5"/>
        <v/>
      </c>
      <c r="O69" s="70"/>
      <c r="P69" s="61"/>
      <c r="Q69" s="62"/>
      <c r="R69" s="63"/>
    </row>
    <row r="70" spans="1:18" x14ac:dyDescent="0.2">
      <c r="A70" s="28">
        <f>voorraadlijst!AA71</f>
        <v>9999</v>
      </c>
      <c r="B70" s="44" t="str">
        <f>IF($A70=9999,"",VLOOKUP('check verkopen'!$A70,voorraadlijst!$A$9:$W$709,2,FALSE))</f>
        <v/>
      </c>
      <c r="C70" s="45" t="str">
        <f>IF($A70=9999,"",VLOOKUP('check verkopen'!$A70,voorraadlijst!$A$9:$W$709,3,FALSE))</f>
        <v/>
      </c>
      <c r="D70" s="45" t="str">
        <f>IF($A70=9999,"",VLOOKUP('check verkopen'!$A70,voorraadlijst!$A$9:$W$709,6,FALSE))</f>
        <v/>
      </c>
      <c r="E70" s="46" t="str">
        <f>IF($A70=9999,"",VLOOKUP('check verkopen'!$A70,voorraadlijst!$A$9:$W$709,7,FALSE))</f>
        <v/>
      </c>
      <c r="F70" s="46" t="str">
        <f>IF($A70=9999,"",VLOOKUP('check verkopen'!$A70,voorraadlijst!$A$9:$W$709,8,FALSE))</f>
        <v/>
      </c>
      <c r="G70" s="47" t="str">
        <f>IF($A70=9999,"",VLOOKUP('check verkopen'!$A70,voorraadlijst!$A$9:$W$709,11,FALSE))</f>
        <v/>
      </c>
      <c r="H70" s="48" t="str">
        <f>IF($A70=9999,"",VLOOKUP('check verkopen'!$A70,voorraadlijst!$A$9:$W$709,12,FALSE))</f>
        <v/>
      </c>
      <c r="I70" s="48" t="str">
        <f>IF($A70=9999,"",VLOOKUP('check verkopen'!$A70,voorraadlijst!$A$9:$W$709,14,FALSE))</f>
        <v/>
      </c>
      <c r="J70" s="48" t="str">
        <f>IF($A70=9999,"",VLOOKUP('check verkopen'!$A70,voorraadlijst!$A$9:$W$709,15,FALSE))</f>
        <v/>
      </c>
      <c r="K70" s="49" t="str">
        <f>IF($A70=9999,"",VLOOKUP('check verkopen'!$A70,voorraadlijst!$A$9:$W$709,21,FALSE))</f>
        <v/>
      </c>
      <c r="L70" s="48" t="str">
        <f t="shared" si="4"/>
        <v/>
      </c>
      <c r="M70" s="48" t="str">
        <f t="shared" si="6"/>
        <v/>
      </c>
      <c r="N70" s="69" t="str">
        <f t="shared" si="5"/>
        <v/>
      </c>
      <c r="O70" s="70"/>
      <c r="P70" s="61"/>
      <c r="Q70" s="62"/>
      <c r="R70" s="63"/>
    </row>
    <row r="71" spans="1:18" x14ac:dyDescent="0.2">
      <c r="A71" s="28">
        <f>voorraadlijst!AA72</f>
        <v>9999</v>
      </c>
      <c r="B71" s="44" t="str">
        <f>IF($A71=9999,"",VLOOKUP('check verkopen'!$A71,voorraadlijst!$A$9:$W$709,2,FALSE))</f>
        <v/>
      </c>
      <c r="C71" s="45" t="str">
        <f>IF($A71=9999,"",VLOOKUP('check verkopen'!$A71,voorraadlijst!$A$9:$W$709,3,FALSE))</f>
        <v/>
      </c>
      <c r="D71" s="45" t="str">
        <f>IF($A71=9999,"",VLOOKUP('check verkopen'!$A71,voorraadlijst!$A$9:$W$709,6,FALSE))</f>
        <v/>
      </c>
      <c r="E71" s="46" t="str">
        <f>IF($A71=9999,"",VLOOKUP('check verkopen'!$A71,voorraadlijst!$A$9:$W$709,7,FALSE))</f>
        <v/>
      </c>
      <c r="F71" s="46" t="str">
        <f>IF($A71=9999,"",VLOOKUP('check verkopen'!$A71,voorraadlijst!$A$9:$W$709,8,FALSE))</f>
        <v/>
      </c>
      <c r="G71" s="47" t="str">
        <f>IF($A71=9999,"",VLOOKUP('check verkopen'!$A71,voorraadlijst!$A$9:$W$709,11,FALSE))</f>
        <v/>
      </c>
      <c r="H71" s="48" t="str">
        <f>IF($A71=9999,"",VLOOKUP('check verkopen'!$A71,voorraadlijst!$A$9:$W$709,12,FALSE))</f>
        <v/>
      </c>
      <c r="I71" s="48" t="str">
        <f>IF($A71=9999,"",VLOOKUP('check verkopen'!$A71,voorraadlijst!$A$9:$W$709,14,FALSE))</f>
        <v/>
      </c>
      <c r="J71" s="48" t="str">
        <f>IF($A71=9999,"",VLOOKUP('check verkopen'!$A71,voorraadlijst!$A$9:$W$709,15,FALSE))</f>
        <v/>
      </c>
      <c r="K71" s="49" t="str">
        <f>IF($A71=9999,"",VLOOKUP('check verkopen'!$A71,voorraadlijst!$A$9:$W$709,21,FALSE))</f>
        <v/>
      </c>
      <c r="L71" s="48" t="str">
        <f t="shared" si="4"/>
        <v/>
      </c>
      <c r="M71" s="48" t="str">
        <f t="shared" si="6"/>
        <v/>
      </c>
      <c r="N71" s="69" t="str">
        <f t="shared" si="5"/>
        <v/>
      </c>
      <c r="O71" s="70"/>
      <c r="P71" s="61"/>
      <c r="Q71" s="62"/>
      <c r="R71" s="63"/>
    </row>
    <row r="72" spans="1:18" x14ac:dyDescent="0.2">
      <c r="A72" s="28">
        <f>voorraadlijst!AA73</f>
        <v>9999</v>
      </c>
      <c r="B72" s="44" t="str">
        <f>IF($A72=9999,"",VLOOKUP('check verkopen'!$A72,voorraadlijst!$A$9:$W$709,2,FALSE))</f>
        <v/>
      </c>
      <c r="C72" s="45" t="str">
        <f>IF($A72=9999,"",VLOOKUP('check verkopen'!$A72,voorraadlijst!$A$9:$W$709,3,FALSE))</f>
        <v/>
      </c>
      <c r="D72" s="45" t="str">
        <f>IF($A72=9999,"",VLOOKUP('check verkopen'!$A72,voorraadlijst!$A$9:$W$709,6,FALSE))</f>
        <v/>
      </c>
      <c r="E72" s="46" t="str">
        <f>IF($A72=9999,"",VLOOKUP('check verkopen'!$A72,voorraadlijst!$A$9:$W$709,7,FALSE))</f>
        <v/>
      </c>
      <c r="F72" s="46" t="str">
        <f>IF($A72=9999,"",VLOOKUP('check verkopen'!$A72,voorraadlijst!$A$9:$W$709,8,FALSE))</f>
        <v/>
      </c>
      <c r="G72" s="47" t="str">
        <f>IF($A72=9999,"",VLOOKUP('check verkopen'!$A72,voorraadlijst!$A$9:$W$709,11,FALSE))</f>
        <v/>
      </c>
      <c r="H72" s="48" t="str">
        <f>IF($A72=9999,"",VLOOKUP('check verkopen'!$A72,voorraadlijst!$A$9:$W$709,12,FALSE))</f>
        <v/>
      </c>
      <c r="I72" s="48" t="str">
        <f>IF($A72=9999,"",VLOOKUP('check verkopen'!$A72,voorraadlijst!$A$9:$W$709,14,FALSE))</f>
        <v/>
      </c>
      <c r="J72" s="48" t="str">
        <f>IF($A72=9999,"",VLOOKUP('check verkopen'!$A72,voorraadlijst!$A$9:$W$709,15,FALSE))</f>
        <v/>
      </c>
      <c r="K72" s="49" t="str">
        <f>IF($A72=9999,"",VLOOKUP('check verkopen'!$A72,voorraadlijst!$A$9:$W$709,21,FALSE))</f>
        <v/>
      </c>
      <c r="L72" s="48" t="str">
        <f t="shared" si="4"/>
        <v/>
      </c>
      <c r="M72" s="48" t="str">
        <f t="shared" si="6"/>
        <v/>
      </c>
      <c r="N72" s="69" t="str">
        <f t="shared" si="5"/>
        <v/>
      </c>
      <c r="O72" s="70"/>
      <c r="P72" s="61"/>
      <c r="Q72" s="62"/>
      <c r="R72" s="63"/>
    </row>
    <row r="73" spans="1:18" x14ac:dyDescent="0.2">
      <c r="A73" s="28">
        <f>voorraadlijst!AA74</f>
        <v>9999</v>
      </c>
      <c r="B73" s="44" t="str">
        <f>IF($A73=9999,"",VLOOKUP('check verkopen'!$A73,voorraadlijst!$A$9:$W$709,2,FALSE))</f>
        <v/>
      </c>
      <c r="C73" s="45" t="str">
        <f>IF($A73=9999,"",VLOOKUP('check verkopen'!$A73,voorraadlijst!$A$9:$W$709,3,FALSE))</f>
        <v/>
      </c>
      <c r="D73" s="45" t="str">
        <f>IF($A73=9999,"",VLOOKUP('check verkopen'!$A73,voorraadlijst!$A$9:$W$709,6,FALSE))</f>
        <v/>
      </c>
      <c r="E73" s="46" t="str">
        <f>IF($A73=9999,"",VLOOKUP('check verkopen'!$A73,voorraadlijst!$A$9:$W$709,7,FALSE))</f>
        <v/>
      </c>
      <c r="F73" s="46" t="str">
        <f>IF($A73=9999,"",VLOOKUP('check verkopen'!$A73,voorraadlijst!$A$9:$W$709,8,FALSE))</f>
        <v/>
      </c>
      <c r="G73" s="47" t="str">
        <f>IF($A73=9999,"",VLOOKUP('check verkopen'!$A73,voorraadlijst!$A$9:$W$709,11,FALSE))</f>
        <v/>
      </c>
      <c r="H73" s="48" t="str">
        <f>IF($A73=9999,"",VLOOKUP('check verkopen'!$A73,voorraadlijst!$A$9:$W$709,12,FALSE))</f>
        <v/>
      </c>
      <c r="I73" s="48" t="str">
        <f>IF($A73=9999,"",VLOOKUP('check verkopen'!$A73,voorraadlijst!$A$9:$W$709,14,FALSE))</f>
        <v/>
      </c>
      <c r="J73" s="48" t="str">
        <f>IF($A73=9999,"",VLOOKUP('check verkopen'!$A73,voorraadlijst!$A$9:$W$709,15,FALSE))</f>
        <v/>
      </c>
      <c r="K73" s="49" t="str">
        <f>IF($A73=9999,"",VLOOKUP('check verkopen'!$A73,voorraadlijst!$A$9:$W$709,21,FALSE))</f>
        <v/>
      </c>
      <c r="L73" s="48" t="str">
        <f t="shared" si="4"/>
        <v/>
      </c>
      <c r="M73" s="48" t="str">
        <f t="shared" si="6"/>
        <v/>
      </c>
      <c r="N73" s="69" t="str">
        <f t="shared" si="5"/>
        <v/>
      </c>
      <c r="O73" s="70"/>
      <c r="P73" s="61"/>
      <c r="Q73" s="62"/>
      <c r="R73" s="63"/>
    </row>
    <row r="74" spans="1:18" x14ac:dyDescent="0.2">
      <c r="A74" s="28">
        <f>voorraadlijst!AA75</f>
        <v>9999</v>
      </c>
      <c r="B74" s="44" t="str">
        <f>IF($A74=9999,"",VLOOKUP('check verkopen'!$A74,voorraadlijst!$A$9:$W$709,2,FALSE))</f>
        <v/>
      </c>
      <c r="C74" s="45" t="str">
        <f>IF($A74=9999,"",VLOOKUP('check verkopen'!$A74,voorraadlijst!$A$9:$W$709,3,FALSE))</f>
        <v/>
      </c>
      <c r="D74" s="45" t="str">
        <f>IF($A74=9999,"",VLOOKUP('check verkopen'!$A74,voorraadlijst!$A$9:$W$709,6,FALSE))</f>
        <v/>
      </c>
      <c r="E74" s="46" t="str">
        <f>IF($A74=9999,"",VLOOKUP('check verkopen'!$A74,voorraadlijst!$A$9:$W$709,7,FALSE))</f>
        <v/>
      </c>
      <c r="F74" s="46" t="str">
        <f>IF($A74=9999,"",VLOOKUP('check verkopen'!$A74,voorraadlijst!$A$9:$W$709,8,FALSE))</f>
        <v/>
      </c>
      <c r="G74" s="47" t="str">
        <f>IF($A74=9999,"",VLOOKUP('check verkopen'!$A74,voorraadlijst!$A$9:$W$709,11,FALSE))</f>
        <v/>
      </c>
      <c r="H74" s="48" t="str">
        <f>IF($A74=9999,"",VLOOKUP('check verkopen'!$A74,voorraadlijst!$A$9:$W$709,12,FALSE))</f>
        <v/>
      </c>
      <c r="I74" s="48" t="str">
        <f>IF($A74=9999,"",VLOOKUP('check verkopen'!$A74,voorraadlijst!$A$9:$W$709,14,FALSE))</f>
        <v/>
      </c>
      <c r="J74" s="48" t="str">
        <f>IF($A74=9999,"",VLOOKUP('check verkopen'!$A74,voorraadlijst!$A$9:$W$709,15,FALSE))</f>
        <v/>
      </c>
      <c r="K74" s="49" t="str">
        <f>IF($A74=9999,"",VLOOKUP('check verkopen'!$A74,voorraadlijst!$A$9:$W$709,21,FALSE))</f>
        <v/>
      </c>
      <c r="L74" s="48" t="str">
        <f t="shared" si="4"/>
        <v/>
      </c>
      <c r="M74" s="48" t="str">
        <f t="shared" si="6"/>
        <v/>
      </c>
      <c r="N74" s="69" t="str">
        <f t="shared" si="5"/>
        <v/>
      </c>
      <c r="O74" s="70"/>
      <c r="P74" s="61"/>
      <c r="Q74" s="62"/>
      <c r="R74" s="63"/>
    </row>
    <row r="75" spans="1:18" x14ac:dyDescent="0.2">
      <c r="A75" s="28">
        <f>voorraadlijst!AA76</f>
        <v>9999</v>
      </c>
      <c r="B75" s="44" t="str">
        <f>IF($A75=9999,"",VLOOKUP('check verkopen'!$A75,voorraadlijst!$A$9:$W$709,2,FALSE))</f>
        <v/>
      </c>
      <c r="C75" s="45" t="str">
        <f>IF($A75=9999,"",VLOOKUP('check verkopen'!$A75,voorraadlijst!$A$9:$W$709,3,FALSE))</f>
        <v/>
      </c>
      <c r="D75" s="45" t="str">
        <f>IF($A75=9999,"",VLOOKUP('check verkopen'!$A75,voorraadlijst!$A$9:$W$709,6,FALSE))</f>
        <v/>
      </c>
      <c r="E75" s="46" t="str">
        <f>IF($A75=9999,"",VLOOKUP('check verkopen'!$A75,voorraadlijst!$A$9:$W$709,7,FALSE))</f>
        <v/>
      </c>
      <c r="F75" s="46" t="str">
        <f>IF($A75=9999,"",VLOOKUP('check verkopen'!$A75,voorraadlijst!$A$9:$W$709,8,FALSE))</f>
        <v/>
      </c>
      <c r="G75" s="47" t="str">
        <f>IF($A75=9999,"",VLOOKUP('check verkopen'!$A75,voorraadlijst!$A$9:$W$709,11,FALSE))</f>
        <v/>
      </c>
      <c r="H75" s="48" t="str">
        <f>IF($A75=9999,"",VLOOKUP('check verkopen'!$A75,voorraadlijst!$A$9:$W$709,12,FALSE))</f>
        <v/>
      </c>
      <c r="I75" s="48" t="str">
        <f>IF($A75=9999,"",VLOOKUP('check verkopen'!$A75,voorraadlijst!$A$9:$W$709,14,FALSE))</f>
        <v/>
      </c>
      <c r="J75" s="48" t="str">
        <f>IF($A75=9999,"",VLOOKUP('check verkopen'!$A75,voorraadlijst!$A$9:$W$709,15,FALSE))</f>
        <v/>
      </c>
      <c r="K75" s="49" t="str">
        <f>IF($A75=9999,"",VLOOKUP('check verkopen'!$A75,voorraadlijst!$A$9:$W$709,21,FALSE))</f>
        <v/>
      </c>
      <c r="L75" s="48" t="str">
        <f t="shared" si="4"/>
        <v/>
      </c>
      <c r="M75" s="48" t="str">
        <f t="shared" si="6"/>
        <v/>
      </c>
      <c r="N75" s="69" t="str">
        <f t="shared" si="5"/>
        <v/>
      </c>
      <c r="O75" s="70"/>
      <c r="P75" s="61"/>
      <c r="Q75" s="62"/>
      <c r="R75" s="63"/>
    </row>
    <row r="76" spans="1:18" x14ac:dyDescent="0.2">
      <c r="A76" s="28">
        <f>voorraadlijst!AA77</f>
        <v>9999</v>
      </c>
      <c r="B76" s="44" t="str">
        <f>IF($A76=9999,"",VLOOKUP('check verkopen'!$A76,voorraadlijst!$A$9:$W$709,2,FALSE))</f>
        <v/>
      </c>
      <c r="C76" s="45" t="str">
        <f>IF($A76=9999,"",VLOOKUP('check verkopen'!$A76,voorraadlijst!$A$9:$W$709,3,FALSE))</f>
        <v/>
      </c>
      <c r="D76" s="45" t="str">
        <f>IF($A76=9999,"",VLOOKUP('check verkopen'!$A76,voorraadlijst!$A$9:$W$709,6,FALSE))</f>
        <v/>
      </c>
      <c r="E76" s="46" t="str">
        <f>IF($A76=9999,"",VLOOKUP('check verkopen'!$A76,voorraadlijst!$A$9:$W$709,7,FALSE))</f>
        <v/>
      </c>
      <c r="F76" s="46" t="str">
        <f>IF($A76=9999,"",VLOOKUP('check verkopen'!$A76,voorraadlijst!$A$9:$W$709,8,FALSE))</f>
        <v/>
      </c>
      <c r="G76" s="47" t="str">
        <f>IF($A76=9999,"",VLOOKUP('check verkopen'!$A76,voorraadlijst!$A$9:$W$709,11,FALSE))</f>
        <v/>
      </c>
      <c r="H76" s="48" t="str">
        <f>IF($A76=9999,"",VLOOKUP('check verkopen'!$A76,voorraadlijst!$A$9:$W$709,12,FALSE))</f>
        <v/>
      </c>
      <c r="I76" s="48" t="str">
        <f>IF($A76=9999,"",VLOOKUP('check verkopen'!$A76,voorraadlijst!$A$9:$W$709,14,FALSE))</f>
        <v/>
      </c>
      <c r="J76" s="48" t="str">
        <f>IF($A76=9999,"",VLOOKUP('check verkopen'!$A76,voorraadlijst!$A$9:$W$709,15,FALSE))</f>
        <v/>
      </c>
      <c r="K76" s="49" t="str">
        <f>IF($A76=9999,"",VLOOKUP('check verkopen'!$A76,voorraadlijst!$A$9:$W$709,21,FALSE))</f>
        <v/>
      </c>
      <c r="L76" s="48" t="str">
        <f t="shared" si="4"/>
        <v/>
      </c>
      <c r="M76" s="48" t="str">
        <f t="shared" si="6"/>
        <v/>
      </c>
      <c r="N76" s="69" t="str">
        <f t="shared" si="5"/>
        <v/>
      </c>
      <c r="O76" s="70"/>
      <c r="P76" s="61"/>
      <c r="Q76" s="62"/>
      <c r="R76" s="63"/>
    </row>
    <row r="77" spans="1:18" x14ac:dyDescent="0.2">
      <c r="A77" s="28">
        <f>voorraadlijst!AA78</f>
        <v>9999</v>
      </c>
      <c r="B77" s="44" t="str">
        <f>IF($A77=9999,"",VLOOKUP('check verkopen'!$A77,voorraadlijst!$A$9:$W$709,2,FALSE))</f>
        <v/>
      </c>
      <c r="C77" s="45" t="str">
        <f>IF($A77=9999,"",VLOOKUP('check verkopen'!$A77,voorraadlijst!$A$9:$W$709,3,FALSE))</f>
        <v/>
      </c>
      <c r="D77" s="45" t="str">
        <f>IF($A77=9999,"",VLOOKUP('check verkopen'!$A77,voorraadlijst!$A$9:$W$709,6,FALSE))</f>
        <v/>
      </c>
      <c r="E77" s="46" t="str">
        <f>IF($A77=9999,"",VLOOKUP('check verkopen'!$A77,voorraadlijst!$A$9:$W$709,7,FALSE))</f>
        <v/>
      </c>
      <c r="F77" s="46" t="str">
        <f>IF($A77=9999,"",VLOOKUP('check verkopen'!$A77,voorraadlijst!$A$9:$W$709,8,FALSE))</f>
        <v/>
      </c>
      <c r="G77" s="47" t="str">
        <f>IF($A77=9999,"",VLOOKUP('check verkopen'!$A77,voorraadlijst!$A$9:$W$709,11,FALSE))</f>
        <v/>
      </c>
      <c r="H77" s="48" t="str">
        <f>IF($A77=9999,"",VLOOKUP('check verkopen'!$A77,voorraadlijst!$A$9:$W$709,12,FALSE))</f>
        <v/>
      </c>
      <c r="I77" s="48" t="str">
        <f>IF($A77=9999,"",VLOOKUP('check verkopen'!$A77,voorraadlijst!$A$9:$W$709,14,FALSE))</f>
        <v/>
      </c>
      <c r="J77" s="48" t="str">
        <f>IF($A77=9999,"",VLOOKUP('check verkopen'!$A77,voorraadlijst!$A$9:$W$709,15,FALSE))</f>
        <v/>
      </c>
      <c r="K77" s="49" t="str">
        <f>IF($A77=9999,"",VLOOKUP('check verkopen'!$A77,voorraadlijst!$A$9:$W$709,21,FALSE))</f>
        <v/>
      </c>
      <c r="L77" s="48" t="str">
        <f t="shared" si="4"/>
        <v/>
      </c>
      <c r="M77" s="48" t="str">
        <f t="shared" si="6"/>
        <v/>
      </c>
      <c r="N77" s="69" t="str">
        <f t="shared" si="5"/>
        <v/>
      </c>
      <c r="O77" s="70"/>
      <c r="P77" s="61"/>
      <c r="Q77" s="62"/>
      <c r="R77" s="63"/>
    </row>
    <row r="78" spans="1:18" x14ac:dyDescent="0.2">
      <c r="A78" s="28">
        <f>voorraadlijst!AA79</f>
        <v>9999</v>
      </c>
      <c r="B78" s="44" t="str">
        <f>IF($A78=9999,"",VLOOKUP('check verkopen'!$A78,voorraadlijst!$A$9:$W$709,2,FALSE))</f>
        <v/>
      </c>
      <c r="C78" s="45" t="str">
        <f>IF($A78=9999,"",VLOOKUP('check verkopen'!$A78,voorraadlijst!$A$9:$W$709,3,FALSE))</f>
        <v/>
      </c>
      <c r="D78" s="45" t="str">
        <f>IF($A78=9999,"",VLOOKUP('check verkopen'!$A78,voorraadlijst!$A$9:$W$709,6,FALSE))</f>
        <v/>
      </c>
      <c r="E78" s="46" t="str">
        <f>IF($A78=9999,"",VLOOKUP('check verkopen'!$A78,voorraadlijst!$A$9:$W$709,7,FALSE))</f>
        <v/>
      </c>
      <c r="F78" s="46" t="str">
        <f>IF($A78=9999,"",VLOOKUP('check verkopen'!$A78,voorraadlijst!$A$9:$W$709,8,FALSE))</f>
        <v/>
      </c>
      <c r="G78" s="47" t="str">
        <f>IF($A78=9999,"",VLOOKUP('check verkopen'!$A78,voorraadlijst!$A$9:$W$709,11,FALSE))</f>
        <v/>
      </c>
      <c r="H78" s="48" t="str">
        <f>IF($A78=9999,"",VLOOKUP('check verkopen'!$A78,voorraadlijst!$A$9:$W$709,12,FALSE))</f>
        <v/>
      </c>
      <c r="I78" s="48" t="str">
        <f>IF($A78=9999,"",VLOOKUP('check verkopen'!$A78,voorraadlijst!$A$9:$W$709,14,FALSE))</f>
        <v/>
      </c>
      <c r="J78" s="48" t="str">
        <f>IF($A78=9999,"",VLOOKUP('check verkopen'!$A78,voorraadlijst!$A$9:$W$709,15,FALSE))</f>
        <v/>
      </c>
      <c r="K78" s="49" t="str">
        <f>IF($A78=9999,"",VLOOKUP('check verkopen'!$A78,voorraadlijst!$A$9:$W$709,21,FALSE))</f>
        <v/>
      </c>
      <c r="L78" s="48" t="str">
        <f t="shared" si="4"/>
        <v/>
      </c>
      <c r="M78" s="48" t="str">
        <f t="shared" si="6"/>
        <v/>
      </c>
      <c r="N78" s="69" t="str">
        <f t="shared" si="5"/>
        <v/>
      </c>
      <c r="O78" s="70"/>
      <c r="P78" s="61"/>
      <c r="Q78" s="62"/>
      <c r="R78" s="63"/>
    </row>
    <row r="79" spans="1:18" x14ac:dyDescent="0.2">
      <c r="A79" s="28">
        <f>voorraadlijst!AA80</f>
        <v>9999</v>
      </c>
      <c r="B79" s="44" t="str">
        <f>IF($A79=9999,"",VLOOKUP('check verkopen'!$A79,voorraadlijst!$A$9:$W$709,2,FALSE))</f>
        <v/>
      </c>
      <c r="C79" s="45" t="str">
        <f>IF($A79=9999,"",VLOOKUP('check verkopen'!$A79,voorraadlijst!$A$9:$W$709,3,FALSE))</f>
        <v/>
      </c>
      <c r="D79" s="45" t="str">
        <f>IF($A79=9999,"",VLOOKUP('check verkopen'!$A79,voorraadlijst!$A$9:$W$709,6,FALSE))</f>
        <v/>
      </c>
      <c r="E79" s="46" t="str">
        <f>IF($A79=9999,"",VLOOKUP('check verkopen'!$A79,voorraadlijst!$A$9:$W$709,7,FALSE))</f>
        <v/>
      </c>
      <c r="F79" s="46" t="str">
        <f>IF($A79=9999,"",VLOOKUP('check verkopen'!$A79,voorraadlijst!$A$9:$W$709,8,FALSE))</f>
        <v/>
      </c>
      <c r="G79" s="47" t="str">
        <f>IF($A79=9999,"",VLOOKUP('check verkopen'!$A79,voorraadlijst!$A$9:$W$709,11,FALSE))</f>
        <v/>
      </c>
      <c r="H79" s="48" t="str">
        <f>IF($A79=9999,"",VLOOKUP('check verkopen'!$A79,voorraadlijst!$A$9:$W$709,12,FALSE))</f>
        <v/>
      </c>
      <c r="I79" s="48" t="str">
        <f>IF($A79=9999,"",VLOOKUP('check verkopen'!$A79,voorraadlijst!$A$9:$W$709,14,FALSE))</f>
        <v/>
      </c>
      <c r="J79" s="48" t="str">
        <f>IF($A79=9999,"",VLOOKUP('check verkopen'!$A79,voorraadlijst!$A$9:$W$709,15,FALSE))</f>
        <v/>
      </c>
      <c r="K79" s="49" t="str">
        <f>IF($A79=9999,"",VLOOKUP('check verkopen'!$A79,voorraadlijst!$A$9:$W$709,21,FALSE))</f>
        <v/>
      </c>
      <c r="L79" s="48" t="str">
        <f t="shared" si="4"/>
        <v/>
      </c>
      <c r="M79" s="48" t="str">
        <f t="shared" si="6"/>
        <v/>
      </c>
      <c r="N79" s="69" t="str">
        <f t="shared" si="5"/>
        <v/>
      </c>
      <c r="O79" s="70"/>
      <c r="P79" s="61"/>
      <c r="Q79" s="62"/>
      <c r="R79" s="63"/>
    </row>
    <row r="80" spans="1:18" x14ac:dyDescent="0.2">
      <c r="A80" s="28">
        <f>voorraadlijst!AA81</f>
        <v>9999</v>
      </c>
      <c r="B80" s="44" t="str">
        <f>IF($A80=9999,"",VLOOKUP('check verkopen'!$A80,voorraadlijst!$A$9:$W$709,2,FALSE))</f>
        <v/>
      </c>
      <c r="C80" s="45" t="str">
        <f>IF($A80=9999,"",VLOOKUP('check verkopen'!$A80,voorraadlijst!$A$9:$W$709,3,FALSE))</f>
        <v/>
      </c>
      <c r="D80" s="45" t="str">
        <f>IF($A80=9999,"",VLOOKUP('check verkopen'!$A80,voorraadlijst!$A$9:$W$709,6,FALSE))</f>
        <v/>
      </c>
      <c r="E80" s="46" t="str">
        <f>IF($A80=9999,"",VLOOKUP('check verkopen'!$A80,voorraadlijst!$A$9:$W$709,7,FALSE))</f>
        <v/>
      </c>
      <c r="F80" s="46" t="str">
        <f>IF($A80=9999,"",VLOOKUP('check verkopen'!$A80,voorraadlijst!$A$9:$W$709,8,FALSE))</f>
        <v/>
      </c>
      <c r="G80" s="47" t="str">
        <f>IF($A80=9999,"",VLOOKUP('check verkopen'!$A80,voorraadlijst!$A$9:$W$709,11,FALSE))</f>
        <v/>
      </c>
      <c r="H80" s="48" t="str">
        <f>IF($A80=9999,"",VLOOKUP('check verkopen'!$A80,voorraadlijst!$A$9:$W$709,12,FALSE))</f>
        <v/>
      </c>
      <c r="I80" s="48" t="str">
        <f>IF($A80=9999,"",VLOOKUP('check verkopen'!$A80,voorraadlijst!$A$9:$W$709,14,FALSE))</f>
        <v/>
      </c>
      <c r="J80" s="48" t="str">
        <f>IF($A80=9999,"",VLOOKUP('check verkopen'!$A80,voorraadlijst!$A$9:$W$709,15,FALSE))</f>
        <v/>
      </c>
      <c r="K80" s="49" t="str">
        <f>IF($A80=9999,"",VLOOKUP('check verkopen'!$A80,voorraadlijst!$A$9:$W$709,21,FALSE))</f>
        <v/>
      </c>
      <c r="L80" s="48" t="str">
        <f t="shared" ref="L80:L143" si="7">IF($A80=9999,"",IF(J80="",0,J80*K80))</f>
        <v/>
      </c>
      <c r="M80" s="48" t="str">
        <f t="shared" si="6"/>
        <v/>
      </c>
      <c r="N80" s="69" t="str">
        <f t="shared" si="5"/>
        <v/>
      </c>
      <c r="O80" s="70"/>
      <c r="P80" s="61"/>
      <c r="Q80" s="62"/>
      <c r="R80" s="63"/>
    </row>
    <row r="81" spans="1:18" x14ac:dyDescent="0.2">
      <c r="A81" s="28">
        <f>voorraadlijst!AA82</f>
        <v>9999</v>
      </c>
      <c r="B81" s="44" t="str">
        <f>IF($A81=9999,"",VLOOKUP('check verkopen'!$A81,voorraadlijst!$A$9:$W$709,2,FALSE))</f>
        <v/>
      </c>
      <c r="C81" s="45" t="str">
        <f>IF($A81=9999,"",VLOOKUP('check verkopen'!$A81,voorraadlijst!$A$9:$W$709,3,FALSE))</f>
        <v/>
      </c>
      <c r="D81" s="45" t="str">
        <f>IF($A81=9999,"",VLOOKUP('check verkopen'!$A81,voorraadlijst!$A$9:$W$709,6,FALSE))</f>
        <v/>
      </c>
      <c r="E81" s="46" t="str">
        <f>IF($A81=9999,"",VLOOKUP('check verkopen'!$A81,voorraadlijst!$A$9:$W$709,7,FALSE))</f>
        <v/>
      </c>
      <c r="F81" s="46" t="str">
        <f>IF($A81=9999,"",VLOOKUP('check verkopen'!$A81,voorraadlijst!$A$9:$W$709,8,FALSE))</f>
        <v/>
      </c>
      <c r="G81" s="47" t="str">
        <f>IF($A81=9999,"",VLOOKUP('check verkopen'!$A81,voorraadlijst!$A$9:$W$709,11,FALSE))</f>
        <v/>
      </c>
      <c r="H81" s="48" t="str">
        <f>IF($A81=9999,"",VLOOKUP('check verkopen'!$A81,voorraadlijst!$A$9:$W$709,12,FALSE))</f>
        <v/>
      </c>
      <c r="I81" s="48" t="str">
        <f>IF($A81=9999,"",VLOOKUP('check verkopen'!$A81,voorraadlijst!$A$9:$W$709,14,FALSE))</f>
        <v/>
      </c>
      <c r="J81" s="48" t="str">
        <f>IF($A81=9999,"",VLOOKUP('check verkopen'!$A81,voorraadlijst!$A$9:$W$709,15,FALSE))</f>
        <v/>
      </c>
      <c r="K81" s="49" t="str">
        <f>IF($A81=9999,"",VLOOKUP('check verkopen'!$A81,voorraadlijst!$A$9:$W$709,21,FALSE))</f>
        <v/>
      </c>
      <c r="L81" s="48" t="str">
        <f t="shared" si="7"/>
        <v/>
      </c>
      <c r="M81" s="48" t="str">
        <f t="shared" si="6"/>
        <v/>
      </c>
      <c r="N81" s="69" t="str">
        <f t="shared" si="5"/>
        <v/>
      </c>
      <c r="O81" s="70"/>
      <c r="P81" s="61"/>
      <c r="Q81" s="62"/>
      <c r="R81" s="63"/>
    </row>
    <row r="82" spans="1:18" x14ac:dyDescent="0.2">
      <c r="A82" s="28">
        <f>voorraadlijst!AA83</f>
        <v>9999</v>
      </c>
      <c r="B82" s="44" t="str">
        <f>IF($A82=9999,"",VLOOKUP('check verkopen'!$A82,voorraadlijst!$A$9:$W$709,2,FALSE))</f>
        <v/>
      </c>
      <c r="C82" s="45" t="str">
        <f>IF($A82=9999,"",VLOOKUP('check verkopen'!$A82,voorraadlijst!$A$9:$W$709,3,FALSE))</f>
        <v/>
      </c>
      <c r="D82" s="45" t="str">
        <f>IF($A82=9999,"",VLOOKUP('check verkopen'!$A82,voorraadlijst!$A$9:$W$709,6,FALSE))</f>
        <v/>
      </c>
      <c r="E82" s="46" t="str">
        <f>IF($A82=9999,"",VLOOKUP('check verkopen'!$A82,voorraadlijst!$A$9:$W$709,7,FALSE))</f>
        <v/>
      </c>
      <c r="F82" s="46" t="str">
        <f>IF($A82=9999,"",VLOOKUP('check verkopen'!$A82,voorraadlijst!$A$9:$W$709,8,FALSE))</f>
        <v/>
      </c>
      <c r="G82" s="47" t="str">
        <f>IF($A82=9999,"",VLOOKUP('check verkopen'!$A82,voorraadlijst!$A$9:$W$709,11,FALSE))</f>
        <v/>
      </c>
      <c r="H82" s="48" t="str">
        <f>IF($A82=9999,"",VLOOKUP('check verkopen'!$A82,voorraadlijst!$A$9:$W$709,12,FALSE))</f>
        <v/>
      </c>
      <c r="I82" s="48" t="str">
        <f>IF($A82=9999,"",VLOOKUP('check verkopen'!$A82,voorraadlijst!$A$9:$W$709,14,FALSE))</f>
        <v/>
      </c>
      <c r="J82" s="48" t="str">
        <f>IF($A82=9999,"",VLOOKUP('check verkopen'!$A82,voorraadlijst!$A$9:$W$709,15,FALSE))</f>
        <v/>
      </c>
      <c r="K82" s="49" t="str">
        <f>IF($A82=9999,"",VLOOKUP('check verkopen'!$A82,voorraadlijst!$A$9:$W$709,21,FALSE))</f>
        <v/>
      </c>
      <c r="L82" s="48" t="str">
        <f t="shared" si="7"/>
        <v/>
      </c>
      <c r="M82" s="48" t="str">
        <f t="shared" si="6"/>
        <v/>
      </c>
      <c r="N82" s="69" t="str">
        <f t="shared" si="5"/>
        <v/>
      </c>
      <c r="O82" s="70"/>
      <c r="P82" s="61"/>
      <c r="Q82" s="62"/>
      <c r="R82" s="63"/>
    </row>
    <row r="83" spans="1:18" x14ac:dyDescent="0.2">
      <c r="A83" s="28">
        <f>voorraadlijst!AA84</f>
        <v>9999</v>
      </c>
      <c r="B83" s="44" t="str">
        <f>IF($A83=9999,"",VLOOKUP('check verkopen'!$A83,voorraadlijst!$A$9:$W$709,2,FALSE))</f>
        <v/>
      </c>
      <c r="C83" s="45" t="str">
        <f>IF($A83=9999,"",VLOOKUP('check verkopen'!$A83,voorraadlijst!$A$9:$W$709,3,FALSE))</f>
        <v/>
      </c>
      <c r="D83" s="45" t="str">
        <f>IF($A83=9999,"",VLOOKUP('check verkopen'!$A83,voorraadlijst!$A$9:$W$709,6,FALSE))</f>
        <v/>
      </c>
      <c r="E83" s="46" t="str">
        <f>IF($A83=9999,"",VLOOKUP('check verkopen'!$A83,voorraadlijst!$A$9:$W$709,7,FALSE))</f>
        <v/>
      </c>
      <c r="F83" s="46" t="str">
        <f>IF($A83=9999,"",VLOOKUP('check verkopen'!$A83,voorraadlijst!$A$9:$W$709,8,FALSE))</f>
        <v/>
      </c>
      <c r="G83" s="47" t="str">
        <f>IF($A83=9999,"",VLOOKUP('check verkopen'!$A83,voorraadlijst!$A$9:$W$709,11,FALSE))</f>
        <v/>
      </c>
      <c r="H83" s="48" t="str">
        <f>IF($A83=9999,"",VLOOKUP('check verkopen'!$A83,voorraadlijst!$A$9:$W$709,12,FALSE))</f>
        <v/>
      </c>
      <c r="I83" s="48" t="str">
        <f>IF($A83=9999,"",VLOOKUP('check verkopen'!$A83,voorraadlijst!$A$9:$W$709,14,FALSE))</f>
        <v/>
      </c>
      <c r="J83" s="48" t="str">
        <f>IF($A83=9999,"",VLOOKUP('check verkopen'!$A83,voorraadlijst!$A$9:$W$709,15,FALSE))</f>
        <v/>
      </c>
      <c r="K83" s="49" t="str">
        <f>IF($A83=9999,"",VLOOKUP('check verkopen'!$A83,voorraadlijst!$A$9:$W$709,21,FALSE))</f>
        <v/>
      </c>
      <c r="L83" s="48" t="str">
        <f t="shared" si="7"/>
        <v/>
      </c>
      <c r="M83" s="48" t="str">
        <f t="shared" si="6"/>
        <v/>
      </c>
      <c r="N83" s="69" t="str">
        <f t="shared" ref="N83:N146" si="8">IF(A83=9999,"",L83-M83)</f>
        <v/>
      </c>
      <c r="O83" s="70"/>
      <c r="P83" s="61"/>
      <c r="Q83" s="62"/>
      <c r="R83" s="63"/>
    </row>
    <row r="84" spans="1:18" x14ac:dyDescent="0.2">
      <c r="A84" s="28">
        <f>voorraadlijst!AA85</f>
        <v>9999</v>
      </c>
      <c r="B84" s="44" t="str">
        <f>IF($A84=9999,"",VLOOKUP('check verkopen'!$A84,voorraadlijst!$A$9:$W$709,2,FALSE))</f>
        <v/>
      </c>
      <c r="C84" s="45" t="str">
        <f>IF($A84=9999,"",VLOOKUP('check verkopen'!$A84,voorraadlijst!$A$9:$W$709,3,FALSE))</f>
        <v/>
      </c>
      <c r="D84" s="45" t="str">
        <f>IF($A84=9999,"",VLOOKUP('check verkopen'!$A84,voorraadlijst!$A$9:$W$709,6,FALSE))</f>
        <v/>
      </c>
      <c r="E84" s="46" t="str">
        <f>IF($A84=9999,"",VLOOKUP('check verkopen'!$A84,voorraadlijst!$A$9:$W$709,7,FALSE))</f>
        <v/>
      </c>
      <c r="F84" s="46" t="str">
        <f>IF($A84=9999,"",VLOOKUP('check verkopen'!$A84,voorraadlijst!$A$9:$W$709,8,FALSE))</f>
        <v/>
      </c>
      <c r="G84" s="47" t="str">
        <f>IF($A84=9999,"",VLOOKUP('check verkopen'!$A84,voorraadlijst!$A$9:$W$709,11,FALSE))</f>
        <v/>
      </c>
      <c r="H84" s="48" t="str">
        <f>IF($A84=9999,"",VLOOKUP('check verkopen'!$A84,voorraadlijst!$A$9:$W$709,12,FALSE))</f>
        <v/>
      </c>
      <c r="I84" s="48" t="str">
        <f>IF($A84=9999,"",VLOOKUP('check verkopen'!$A84,voorraadlijst!$A$9:$W$709,14,FALSE))</f>
        <v/>
      </c>
      <c r="J84" s="48" t="str">
        <f>IF($A84=9999,"",VLOOKUP('check verkopen'!$A84,voorraadlijst!$A$9:$W$709,15,FALSE))</f>
        <v/>
      </c>
      <c r="K84" s="49" t="str">
        <f>IF($A84=9999,"",VLOOKUP('check verkopen'!$A84,voorraadlijst!$A$9:$W$709,21,FALSE))</f>
        <v/>
      </c>
      <c r="L84" s="48" t="str">
        <f t="shared" si="7"/>
        <v/>
      </c>
      <c r="M84" s="48" t="str">
        <f t="shared" si="6"/>
        <v/>
      </c>
      <c r="N84" s="69" t="str">
        <f t="shared" si="8"/>
        <v/>
      </c>
      <c r="O84" s="70"/>
      <c r="P84" s="61"/>
      <c r="Q84" s="62"/>
      <c r="R84" s="63"/>
    </row>
    <row r="85" spans="1:18" x14ac:dyDescent="0.2">
      <c r="A85" s="28">
        <f>voorraadlijst!AA86</f>
        <v>9999</v>
      </c>
      <c r="B85" s="44" t="str">
        <f>IF($A85=9999,"",VLOOKUP('check verkopen'!$A85,voorraadlijst!$A$9:$W$709,2,FALSE))</f>
        <v/>
      </c>
      <c r="C85" s="45" t="str">
        <f>IF($A85=9999,"",VLOOKUP('check verkopen'!$A85,voorraadlijst!$A$9:$W$709,3,FALSE))</f>
        <v/>
      </c>
      <c r="D85" s="45" t="str">
        <f>IF($A85=9999,"",VLOOKUP('check verkopen'!$A85,voorraadlijst!$A$9:$W$709,6,FALSE))</f>
        <v/>
      </c>
      <c r="E85" s="46" t="str">
        <f>IF($A85=9999,"",VLOOKUP('check verkopen'!$A85,voorraadlijst!$A$9:$W$709,7,FALSE))</f>
        <v/>
      </c>
      <c r="F85" s="46" t="str">
        <f>IF($A85=9999,"",VLOOKUP('check verkopen'!$A85,voorraadlijst!$A$9:$W$709,8,FALSE))</f>
        <v/>
      </c>
      <c r="G85" s="47" t="str">
        <f>IF($A85=9999,"",VLOOKUP('check verkopen'!$A85,voorraadlijst!$A$9:$W$709,11,FALSE))</f>
        <v/>
      </c>
      <c r="H85" s="48" t="str">
        <f>IF($A85=9999,"",VLOOKUP('check verkopen'!$A85,voorraadlijst!$A$9:$W$709,12,FALSE))</f>
        <v/>
      </c>
      <c r="I85" s="48" t="str">
        <f>IF($A85=9999,"",VLOOKUP('check verkopen'!$A85,voorraadlijst!$A$9:$W$709,14,FALSE))</f>
        <v/>
      </c>
      <c r="J85" s="48" t="str">
        <f>IF($A85=9999,"",VLOOKUP('check verkopen'!$A85,voorraadlijst!$A$9:$W$709,15,FALSE))</f>
        <v/>
      </c>
      <c r="K85" s="49" t="str">
        <f>IF($A85=9999,"",VLOOKUP('check verkopen'!$A85,voorraadlijst!$A$9:$W$709,21,FALSE))</f>
        <v/>
      </c>
      <c r="L85" s="48" t="str">
        <f t="shared" si="7"/>
        <v/>
      </c>
      <c r="M85" s="48" t="str">
        <f t="shared" si="6"/>
        <v/>
      </c>
      <c r="N85" s="69" t="str">
        <f t="shared" si="8"/>
        <v/>
      </c>
      <c r="O85" s="70"/>
      <c r="P85" s="61"/>
      <c r="Q85" s="62"/>
      <c r="R85" s="63"/>
    </row>
    <row r="86" spans="1:18" x14ac:dyDescent="0.2">
      <c r="A86" s="28">
        <f>voorraadlijst!AA87</f>
        <v>9999</v>
      </c>
      <c r="B86" s="44" t="str">
        <f>IF($A86=9999,"",VLOOKUP('check verkopen'!$A86,voorraadlijst!$A$9:$W$709,2,FALSE))</f>
        <v/>
      </c>
      <c r="C86" s="45" t="str">
        <f>IF($A86=9999,"",VLOOKUP('check verkopen'!$A86,voorraadlijst!$A$9:$W$709,3,FALSE))</f>
        <v/>
      </c>
      <c r="D86" s="45" t="str">
        <f>IF($A86=9999,"",VLOOKUP('check verkopen'!$A86,voorraadlijst!$A$9:$W$709,6,FALSE))</f>
        <v/>
      </c>
      <c r="E86" s="46" t="str">
        <f>IF($A86=9999,"",VLOOKUP('check verkopen'!$A86,voorraadlijst!$A$9:$W$709,7,FALSE))</f>
        <v/>
      </c>
      <c r="F86" s="46" t="str">
        <f>IF($A86=9999,"",VLOOKUP('check verkopen'!$A86,voorraadlijst!$A$9:$W$709,8,FALSE))</f>
        <v/>
      </c>
      <c r="G86" s="47" t="str">
        <f>IF($A86=9999,"",VLOOKUP('check verkopen'!$A86,voorraadlijst!$A$9:$W$709,11,FALSE))</f>
        <v/>
      </c>
      <c r="H86" s="48" t="str">
        <f>IF($A86=9999,"",VLOOKUP('check verkopen'!$A86,voorraadlijst!$A$9:$W$709,12,FALSE))</f>
        <v/>
      </c>
      <c r="I86" s="48" t="str">
        <f>IF($A86=9999,"",VLOOKUP('check verkopen'!$A86,voorraadlijst!$A$9:$W$709,14,FALSE))</f>
        <v/>
      </c>
      <c r="J86" s="48" t="str">
        <f>IF($A86=9999,"",VLOOKUP('check verkopen'!$A86,voorraadlijst!$A$9:$W$709,15,FALSE))</f>
        <v/>
      </c>
      <c r="K86" s="49" t="str">
        <f>IF($A86=9999,"",VLOOKUP('check verkopen'!$A86,voorraadlijst!$A$9:$W$709,21,FALSE))</f>
        <v/>
      </c>
      <c r="L86" s="48" t="str">
        <f t="shared" si="7"/>
        <v/>
      </c>
      <c r="M86" s="48" t="str">
        <f t="shared" si="6"/>
        <v/>
      </c>
      <c r="N86" s="69" t="str">
        <f t="shared" si="8"/>
        <v/>
      </c>
      <c r="O86" s="70"/>
      <c r="P86" s="61"/>
      <c r="Q86" s="62"/>
      <c r="R86" s="63"/>
    </row>
    <row r="87" spans="1:18" x14ac:dyDescent="0.2">
      <c r="A87" s="28">
        <f>voorraadlijst!AA88</f>
        <v>9999</v>
      </c>
      <c r="B87" s="44" t="str">
        <f>IF($A87=9999,"",VLOOKUP('check verkopen'!$A87,voorraadlijst!$A$9:$W$709,2,FALSE))</f>
        <v/>
      </c>
      <c r="C87" s="45" t="str">
        <f>IF($A87=9999,"",VLOOKUP('check verkopen'!$A87,voorraadlijst!$A$9:$W$709,3,FALSE))</f>
        <v/>
      </c>
      <c r="D87" s="45" t="str">
        <f>IF($A87=9999,"",VLOOKUP('check verkopen'!$A87,voorraadlijst!$A$9:$W$709,6,FALSE))</f>
        <v/>
      </c>
      <c r="E87" s="46" t="str">
        <f>IF($A87=9999,"",VLOOKUP('check verkopen'!$A87,voorraadlijst!$A$9:$W$709,7,FALSE))</f>
        <v/>
      </c>
      <c r="F87" s="46" t="str">
        <f>IF($A87=9999,"",VLOOKUP('check verkopen'!$A87,voorraadlijst!$A$9:$W$709,8,FALSE))</f>
        <v/>
      </c>
      <c r="G87" s="47" t="str">
        <f>IF($A87=9999,"",VLOOKUP('check verkopen'!$A87,voorraadlijst!$A$9:$W$709,11,FALSE))</f>
        <v/>
      </c>
      <c r="H87" s="48" t="str">
        <f>IF($A87=9999,"",VLOOKUP('check verkopen'!$A87,voorraadlijst!$A$9:$W$709,12,FALSE))</f>
        <v/>
      </c>
      <c r="I87" s="48" t="str">
        <f>IF($A87=9999,"",VLOOKUP('check verkopen'!$A87,voorraadlijst!$A$9:$W$709,14,FALSE))</f>
        <v/>
      </c>
      <c r="J87" s="48" t="str">
        <f>IF($A87=9999,"",VLOOKUP('check verkopen'!$A87,voorraadlijst!$A$9:$W$709,15,FALSE))</f>
        <v/>
      </c>
      <c r="K87" s="49" t="str">
        <f>IF($A87=9999,"",VLOOKUP('check verkopen'!$A87,voorraadlijst!$A$9:$W$709,21,FALSE))</f>
        <v/>
      </c>
      <c r="L87" s="48" t="str">
        <f t="shared" si="7"/>
        <v/>
      </c>
      <c r="M87" s="48" t="str">
        <f t="shared" si="6"/>
        <v/>
      </c>
      <c r="N87" s="69" t="str">
        <f t="shared" si="8"/>
        <v/>
      </c>
      <c r="O87" s="70"/>
      <c r="P87" s="61"/>
      <c r="Q87" s="62"/>
      <c r="R87" s="63"/>
    </row>
    <row r="88" spans="1:18" x14ac:dyDescent="0.2">
      <c r="A88" s="28">
        <f>voorraadlijst!AA89</f>
        <v>9999</v>
      </c>
      <c r="B88" s="44" t="str">
        <f>IF($A88=9999,"",VLOOKUP('check verkopen'!$A88,voorraadlijst!$A$9:$W$709,2,FALSE))</f>
        <v/>
      </c>
      <c r="C88" s="45" t="str">
        <f>IF($A88=9999,"",VLOOKUP('check verkopen'!$A88,voorraadlijst!$A$9:$W$709,3,FALSE))</f>
        <v/>
      </c>
      <c r="D88" s="45" t="str">
        <f>IF($A88=9999,"",VLOOKUP('check verkopen'!$A88,voorraadlijst!$A$9:$W$709,6,FALSE))</f>
        <v/>
      </c>
      <c r="E88" s="46" t="str">
        <f>IF($A88=9999,"",VLOOKUP('check verkopen'!$A88,voorraadlijst!$A$9:$W$709,7,FALSE))</f>
        <v/>
      </c>
      <c r="F88" s="46" t="str">
        <f>IF($A88=9999,"",VLOOKUP('check verkopen'!$A88,voorraadlijst!$A$9:$W$709,8,FALSE))</f>
        <v/>
      </c>
      <c r="G88" s="47" t="str">
        <f>IF($A88=9999,"",VLOOKUP('check verkopen'!$A88,voorraadlijst!$A$9:$W$709,11,FALSE))</f>
        <v/>
      </c>
      <c r="H88" s="48" t="str">
        <f>IF($A88=9999,"",VLOOKUP('check verkopen'!$A88,voorraadlijst!$A$9:$W$709,12,FALSE))</f>
        <v/>
      </c>
      <c r="I88" s="48" t="str">
        <f>IF($A88=9999,"",VLOOKUP('check verkopen'!$A88,voorraadlijst!$A$9:$W$709,14,FALSE))</f>
        <v/>
      </c>
      <c r="J88" s="48" t="str">
        <f>IF($A88=9999,"",VLOOKUP('check verkopen'!$A88,voorraadlijst!$A$9:$W$709,15,FALSE))</f>
        <v/>
      </c>
      <c r="K88" s="49" t="str">
        <f>IF($A88=9999,"",VLOOKUP('check verkopen'!$A88,voorraadlijst!$A$9:$W$709,21,FALSE))</f>
        <v/>
      </c>
      <c r="L88" s="48" t="str">
        <f t="shared" si="7"/>
        <v/>
      </c>
      <c r="M88" s="48" t="str">
        <f t="shared" si="6"/>
        <v/>
      </c>
      <c r="N88" s="69" t="str">
        <f t="shared" si="8"/>
        <v/>
      </c>
      <c r="O88" s="70"/>
      <c r="P88" s="61"/>
      <c r="Q88" s="62"/>
      <c r="R88" s="63"/>
    </row>
    <row r="89" spans="1:18" x14ac:dyDescent="0.2">
      <c r="A89" s="28">
        <f>voorraadlijst!AA90</f>
        <v>9999</v>
      </c>
      <c r="B89" s="44" t="str">
        <f>IF($A89=9999,"",VLOOKUP('check verkopen'!$A89,voorraadlijst!$A$9:$W$709,2,FALSE))</f>
        <v/>
      </c>
      <c r="C89" s="45" t="str">
        <f>IF($A89=9999,"",VLOOKUP('check verkopen'!$A89,voorraadlijst!$A$9:$W$709,3,FALSE))</f>
        <v/>
      </c>
      <c r="D89" s="45" t="str">
        <f>IF($A89=9999,"",VLOOKUP('check verkopen'!$A89,voorraadlijst!$A$9:$W$709,6,FALSE))</f>
        <v/>
      </c>
      <c r="E89" s="46" t="str">
        <f>IF($A89=9999,"",VLOOKUP('check verkopen'!$A89,voorraadlijst!$A$9:$W$709,7,FALSE))</f>
        <v/>
      </c>
      <c r="F89" s="46" t="str">
        <f>IF($A89=9999,"",VLOOKUP('check verkopen'!$A89,voorraadlijst!$A$9:$W$709,8,FALSE))</f>
        <v/>
      </c>
      <c r="G89" s="47" t="str">
        <f>IF($A89=9999,"",VLOOKUP('check verkopen'!$A89,voorraadlijst!$A$9:$W$709,11,FALSE))</f>
        <v/>
      </c>
      <c r="H89" s="48" t="str">
        <f>IF($A89=9999,"",VLOOKUP('check verkopen'!$A89,voorraadlijst!$A$9:$W$709,12,FALSE))</f>
        <v/>
      </c>
      <c r="I89" s="48" t="str">
        <f>IF($A89=9999,"",VLOOKUP('check verkopen'!$A89,voorraadlijst!$A$9:$W$709,14,FALSE))</f>
        <v/>
      </c>
      <c r="J89" s="48" t="str">
        <f>IF($A89=9999,"",VLOOKUP('check verkopen'!$A89,voorraadlijst!$A$9:$W$709,15,FALSE))</f>
        <v/>
      </c>
      <c r="K89" s="49" t="str">
        <f>IF($A89=9999,"",VLOOKUP('check verkopen'!$A89,voorraadlijst!$A$9:$W$709,21,FALSE))</f>
        <v/>
      </c>
      <c r="L89" s="48" t="str">
        <f t="shared" si="7"/>
        <v/>
      </c>
      <c r="M89" s="48" t="str">
        <f t="shared" si="6"/>
        <v/>
      </c>
      <c r="N89" s="69" t="str">
        <f t="shared" si="8"/>
        <v/>
      </c>
      <c r="O89" s="70"/>
      <c r="P89" s="61"/>
      <c r="Q89" s="62"/>
      <c r="R89" s="63"/>
    </row>
    <row r="90" spans="1:18" x14ac:dyDescent="0.2">
      <c r="A90" s="28">
        <f>voorraadlijst!AA91</f>
        <v>9999</v>
      </c>
      <c r="B90" s="44" t="str">
        <f>IF($A90=9999,"",VLOOKUP('check verkopen'!$A90,voorraadlijst!$A$9:$W$709,2,FALSE))</f>
        <v/>
      </c>
      <c r="C90" s="45" t="str">
        <f>IF($A90=9999,"",VLOOKUP('check verkopen'!$A90,voorraadlijst!$A$9:$W$709,3,FALSE))</f>
        <v/>
      </c>
      <c r="D90" s="45" t="str">
        <f>IF($A90=9999,"",VLOOKUP('check verkopen'!$A90,voorraadlijst!$A$9:$W$709,6,FALSE))</f>
        <v/>
      </c>
      <c r="E90" s="46" t="str">
        <f>IF($A90=9999,"",VLOOKUP('check verkopen'!$A90,voorraadlijst!$A$9:$W$709,7,FALSE))</f>
        <v/>
      </c>
      <c r="F90" s="46" t="str">
        <f>IF($A90=9999,"",VLOOKUP('check verkopen'!$A90,voorraadlijst!$A$9:$W$709,8,FALSE))</f>
        <v/>
      </c>
      <c r="G90" s="47" t="str">
        <f>IF($A90=9999,"",VLOOKUP('check verkopen'!$A90,voorraadlijst!$A$9:$W$709,11,FALSE))</f>
        <v/>
      </c>
      <c r="H90" s="48" t="str">
        <f>IF($A90=9999,"",VLOOKUP('check verkopen'!$A90,voorraadlijst!$A$9:$W$709,12,FALSE))</f>
        <v/>
      </c>
      <c r="I90" s="48" t="str">
        <f>IF($A90=9999,"",VLOOKUP('check verkopen'!$A90,voorraadlijst!$A$9:$W$709,14,FALSE))</f>
        <v/>
      </c>
      <c r="J90" s="48" t="str">
        <f>IF($A90=9999,"",VLOOKUP('check verkopen'!$A90,voorraadlijst!$A$9:$W$709,15,FALSE))</f>
        <v/>
      </c>
      <c r="K90" s="49" t="str">
        <f>IF($A90=9999,"",VLOOKUP('check verkopen'!$A90,voorraadlijst!$A$9:$W$709,21,FALSE))</f>
        <v/>
      </c>
      <c r="L90" s="48" t="str">
        <f t="shared" si="7"/>
        <v/>
      </c>
      <c r="M90" s="48" t="str">
        <f t="shared" si="6"/>
        <v/>
      </c>
      <c r="N90" s="69" t="str">
        <f t="shared" si="8"/>
        <v/>
      </c>
      <c r="O90" s="70"/>
      <c r="P90" s="61"/>
      <c r="Q90" s="62"/>
      <c r="R90" s="63"/>
    </row>
    <row r="91" spans="1:18" x14ac:dyDescent="0.2">
      <c r="A91" s="28">
        <f>voorraadlijst!AA92</f>
        <v>9999</v>
      </c>
      <c r="B91" s="44" t="str">
        <f>IF($A91=9999,"",VLOOKUP('check verkopen'!$A91,voorraadlijst!$A$9:$W$709,2,FALSE))</f>
        <v/>
      </c>
      <c r="C91" s="45" t="str">
        <f>IF($A91=9999,"",VLOOKUP('check verkopen'!$A91,voorraadlijst!$A$9:$W$709,3,FALSE))</f>
        <v/>
      </c>
      <c r="D91" s="45" t="str">
        <f>IF($A91=9999,"",VLOOKUP('check verkopen'!$A91,voorraadlijst!$A$9:$W$709,6,FALSE))</f>
        <v/>
      </c>
      <c r="E91" s="46" t="str">
        <f>IF($A91=9999,"",VLOOKUP('check verkopen'!$A91,voorraadlijst!$A$9:$W$709,7,FALSE))</f>
        <v/>
      </c>
      <c r="F91" s="46" t="str">
        <f>IF($A91=9999,"",VLOOKUP('check verkopen'!$A91,voorraadlijst!$A$9:$W$709,8,FALSE))</f>
        <v/>
      </c>
      <c r="G91" s="47" t="str">
        <f>IF($A91=9999,"",VLOOKUP('check verkopen'!$A91,voorraadlijst!$A$9:$W$709,11,FALSE))</f>
        <v/>
      </c>
      <c r="H91" s="48" t="str">
        <f>IF($A91=9999,"",VLOOKUP('check verkopen'!$A91,voorraadlijst!$A$9:$W$709,12,FALSE))</f>
        <v/>
      </c>
      <c r="I91" s="48" t="str">
        <f>IF($A91=9999,"",VLOOKUP('check verkopen'!$A91,voorraadlijst!$A$9:$W$709,14,FALSE))</f>
        <v/>
      </c>
      <c r="J91" s="48" t="str">
        <f>IF($A91=9999,"",VLOOKUP('check verkopen'!$A91,voorraadlijst!$A$9:$W$709,15,FALSE))</f>
        <v/>
      </c>
      <c r="K91" s="49" t="str">
        <f>IF($A91=9999,"",VLOOKUP('check verkopen'!$A91,voorraadlijst!$A$9:$W$709,21,FALSE))</f>
        <v/>
      </c>
      <c r="L91" s="48" t="str">
        <f t="shared" si="7"/>
        <v/>
      </c>
      <c r="M91" s="48" t="str">
        <f t="shared" si="6"/>
        <v/>
      </c>
      <c r="N91" s="69" t="str">
        <f t="shared" si="8"/>
        <v/>
      </c>
      <c r="O91" s="70"/>
      <c r="P91" s="61"/>
      <c r="Q91" s="62"/>
      <c r="R91" s="63"/>
    </row>
    <row r="92" spans="1:18" x14ac:dyDescent="0.2">
      <c r="A92" s="28">
        <f>voorraadlijst!AA93</f>
        <v>9999</v>
      </c>
      <c r="B92" s="44" t="str">
        <f>IF($A92=9999,"",VLOOKUP('check verkopen'!$A92,voorraadlijst!$A$9:$W$709,2,FALSE))</f>
        <v/>
      </c>
      <c r="C92" s="45" t="str">
        <f>IF($A92=9999,"",VLOOKUP('check verkopen'!$A92,voorraadlijst!$A$9:$W$709,3,FALSE))</f>
        <v/>
      </c>
      <c r="D92" s="45" t="str">
        <f>IF($A92=9999,"",VLOOKUP('check verkopen'!$A92,voorraadlijst!$A$9:$W$709,6,FALSE))</f>
        <v/>
      </c>
      <c r="E92" s="46" t="str">
        <f>IF($A92=9999,"",VLOOKUP('check verkopen'!$A92,voorraadlijst!$A$9:$W$709,7,FALSE))</f>
        <v/>
      </c>
      <c r="F92" s="46" t="str">
        <f>IF($A92=9999,"",VLOOKUP('check verkopen'!$A92,voorraadlijst!$A$9:$W$709,8,FALSE))</f>
        <v/>
      </c>
      <c r="G92" s="47" t="str">
        <f>IF($A92=9999,"",VLOOKUP('check verkopen'!$A92,voorraadlijst!$A$9:$W$709,11,FALSE))</f>
        <v/>
      </c>
      <c r="H92" s="48" t="str">
        <f>IF($A92=9999,"",VLOOKUP('check verkopen'!$A92,voorraadlijst!$A$9:$W$709,12,FALSE))</f>
        <v/>
      </c>
      <c r="I92" s="48" t="str">
        <f>IF($A92=9999,"",VLOOKUP('check verkopen'!$A92,voorraadlijst!$A$9:$W$709,14,FALSE))</f>
        <v/>
      </c>
      <c r="J92" s="48" t="str">
        <f>IF($A92=9999,"",VLOOKUP('check verkopen'!$A92,voorraadlijst!$A$9:$W$709,15,FALSE))</f>
        <v/>
      </c>
      <c r="K92" s="49" t="str">
        <f>IF($A92=9999,"",VLOOKUP('check verkopen'!$A92,voorraadlijst!$A$9:$W$709,21,FALSE))</f>
        <v/>
      </c>
      <c r="L92" s="48" t="str">
        <f t="shared" si="7"/>
        <v/>
      </c>
      <c r="M92" s="48" t="str">
        <f t="shared" si="6"/>
        <v/>
      </c>
      <c r="N92" s="69" t="str">
        <f t="shared" si="8"/>
        <v/>
      </c>
      <c r="O92" s="70"/>
      <c r="P92" s="61"/>
      <c r="Q92" s="62"/>
      <c r="R92" s="63"/>
    </row>
    <row r="93" spans="1:18" x14ac:dyDescent="0.2">
      <c r="A93" s="28">
        <f>voorraadlijst!AA94</f>
        <v>9999</v>
      </c>
      <c r="B93" s="44" t="str">
        <f>IF($A93=9999,"",VLOOKUP('check verkopen'!$A93,voorraadlijst!$A$9:$W$709,2,FALSE))</f>
        <v/>
      </c>
      <c r="C93" s="45" t="str">
        <f>IF($A93=9999,"",VLOOKUP('check verkopen'!$A93,voorraadlijst!$A$9:$W$709,3,FALSE))</f>
        <v/>
      </c>
      <c r="D93" s="45" t="str">
        <f>IF($A93=9999,"",VLOOKUP('check verkopen'!$A93,voorraadlijst!$A$9:$W$709,6,FALSE))</f>
        <v/>
      </c>
      <c r="E93" s="46" t="str">
        <f>IF($A93=9999,"",VLOOKUP('check verkopen'!$A93,voorraadlijst!$A$9:$W$709,7,FALSE))</f>
        <v/>
      </c>
      <c r="F93" s="46" t="str">
        <f>IF($A93=9999,"",VLOOKUP('check verkopen'!$A93,voorraadlijst!$A$9:$W$709,8,FALSE))</f>
        <v/>
      </c>
      <c r="G93" s="47" t="str">
        <f>IF($A93=9999,"",VLOOKUP('check verkopen'!$A93,voorraadlijst!$A$9:$W$709,11,FALSE))</f>
        <v/>
      </c>
      <c r="H93" s="48" t="str">
        <f>IF($A93=9999,"",VLOOKUP('check verkopen'!$A93,voorraadlijst!$A$9:$W$709,12,FALSE))</f>
        <v/>
      </c>
      <c r="I93" s="48" t="str">
        <f>IF($A93=9999,"",VLOOKUP('check verkopen'!$A93,voorraadlijst!$A$9:$W$709,14,FALSE))</f>
        <v/>
      </c>
      <c r="J93" s="48" t="str">
        <f>IF($A93=9999,"",VLOOKUP('check verkopen'!$A93,voorraadlijst!$A$9:$W$709,15,FALSE))</f>
        <v/>
      </c>
      <c r="K93" s="49" t="str">
        <f>IF($A93=9999,"",VLOOKUP('check verkopen'!$A93,voorraadlijst!$A$9:$W$709,21,FALSE))</f>
        <v/>
      </c>
      <c r="L93" s="48" t="str">
        <f t="shared" si="7"/>
        <v/>
      </c>
      <c r="M93" s="48" t="str">
        <f t="shared" si="6"/>
        <v/>
      </c>
      <c r="N93" s="69" t="str">
        <f t="shared" si="8"/>
        <v/>
      </c>
      <c r="O93" s="70"/>
      <c r="P93" s="61"/>
      <c r="Q93" s="62"/>
      <c r="R93" s="63"/>
    </row>
    <row r="94" spans="1:18" x14ac:dyDescent="0.2">
      <c r="A94" s="28">
        <f>voorraadlijst!AA95</f>
        <v>9999</v>
      </c>
      <c r="B94" s="44" t="str">
        <f>IF($A94=9999,"",VLOOKUP('check verkopen'!$A94,voorraadlijst!$A$9:$W$709,2,FALSE))</f>
        <v/>
      </c>
      <c r="C94" s="45" t="str">
        <f>IF($A94=9999,"",VLOOKUP('check verkopen'!$A94,voorraadlijst!$A$9:$W$709,3,FALSE))</f>
        <v/>
      </c>
      <c r="D94" s="45" t="str">
        <f>IF($A94=9999,"",VLOOKUP('check verkopen'!$A94,voorraadlijst!$A$9:$W$709,6,FALSE))</f>
        <v/>
      </c>
      <c r="E94" s="46" t="str">
        <f>IF($A94=9999,"",VLOOKUP('check verkopen'!$A94,voorraadlijst!$A$9:$W$709,7,FALSE))</f>
        <v/>
      </c>
      <c r="F94" s="46" t="str">
        <f>IF($A94=9999,"",VLOOKUP('check verkopen'!$A94,voorraadlijst!$A$9:$W$709,8,FALSE))</f>
        <v/>
      </c>
      <c r="G94" s="47" t="str">
        <f>IF($A94=9999,"",VLOOKUP('check verkopen'!$A94,voorraadlijst!$A$9:$W$709,11,FALSE))</f>
        <v/>
      </c>
      <c r="H94" s="48" t="str">
        <f>IF($A94=9999,"",VLOOKUP('check verkopen'!$A94,voorraadlijst!$A$9:$W$709,12,FALSE))</f>
        <v/>
      </c>
      <c r="I94" s="48" t="str">
        <f>IF($A94=9999,"",VLOOKUP('check verkopen'!$A94,voorraadlijst!$A$9:$W$709,14,FALSE))</f>
        <v/>
      </c>
      <c r="J94" s="48" t="str">
        <f>IF($A94=9999,"",VLOOKUP('check verkopen'!$A94,voorraadlijst!$A$9:$W$709,15,FALSE))</f>
        <v/>
      </c>
      <c r="K94" s="49" t="str">
        <f>IF($A94=9999,"",VLOOKUP('check verkopen'!$A94,voorraadlijst!$A$9:$W$709,21,FALSE))</f>
        <v/>
      </c>
      <c r="L94" s="48" t="str">
        <f t="shared" si="7"/>
        <v/>
      </c>
      <c r="M94" s="48" t="str">
        <f t="shared" si="6"/>
        <v/>
      </c>
      <c r="N94" s="69" t="str">
        <f t="shared" si="8"/>
        <v/>
      </c>
      <c r="O94" s="70"/>
      <c r="P94" s="61"/>
      <c r="Q94" s="62"/>
      <c r="R94" s="63"/>
    </row>
    <row r="95" spans="1:18" x14ac:dyDescent="0.2">
      <c r="A95" s="28">
        <f>voorraadlijst!AA96</f>
        <v>9999</v>
      </c>
      <c r="B95" s="44" t="str">
        <f>IF($A95=9999,"",VLOOKUP('check verkopen'!$A95,voorraadlijst!$A$9:$W$709,2,FALSE))</f>
        <v/>
      </c>
      <c r="C95" s="45" t="str">
        <f>IF($A95=9999,"",VLOOKUP('check verkopen'!$A95,voorraadlijst!$A$9:$W$709,3,FALSE))</f>
        <v/>
      </c>
      <c r="D95" s="45" t="str">
        <f>IF($A95=9999,"",VLOOKUP('check verkopen'!$A95,voorraadlijst!$A$9:$W$709,6,FALSE))</f>
        <v/>
      </c>
      <c r="E95" s="46" t="str">
        <f>IF($A95=9999,"",VLOOKUP('check verkopen'!$A95,voorraadlijst!$A$9:$W$709,7,FALSE))</f>
        <v/>
      </c>
      <c r="F95" s="46" t="str">
        <f>IF($A95=9999,"",VLOOKUP('check verkopen'!$A95,voorraadlijst!$A$9:$W$709,8,FALSE))</f>
        <v/>
      </c>
      <c r="G95" s="47" t="str">
        <f>IF($A95=9999,"",VLOOKUP('check verkopen'!$A95,voorraadlijst!$A$9:$W$709,11,FALSE))</f>
        <v/>
      </c>
      <c r="H95" s="48" t="str">
        <f>IF($A95=9999,"",VLOOKUP('check verkopen'!$A95,voorraadlijst!$A$9:$W$709,12,FALSE))</f>
        <v/>
      </c>
      <c r="I95" s="48" t="str">
        <f>IF($A95=9999,"",VLOOKUP('check verkopen'!$A95,voorraadlijst!$A$9:$W$709,14,FALSE))</f>
        <v/>
      </c>
      <c r="J95" s="48" t="str">
        <f>IF($A95=9999,"",VLOOKUP('check verkopen'!$A95,voorraadlijst!$A$9:$W$709,15,FALSE))</f>
        <v/>
      </c>
      <c r="K95" s="49" t="str">
        <f>IF($A95=9999,"",VLOOKUP('check verkopen'!$A95,voorraadlijst!$A$9:$W$709,21,FALSE))</f>
        <v/>
      </c>
      <c r="L95" s="48" t="str">
        <f t="shared" si="7"/>
        <v/>
      </c>
      <c r="M95" s="48" t="str">
        <f t="shared" si="6"/>
        <v/>
      </c>
      <c r="N95" s="69" t="str">
        <f t="shared" si="8"/>
        <v/>
      </c>
      <c r="O95" s="70"/>
      <c r="P95" s="61"/>
      <c r="Q95" s="62"/>
      <c r="R95" s="63"/>
    </row>
    <row r="96" spans="1:18" x14ac:dyDescent="0.2">
      <c r="A96" s="28">
        <f>voorraadlijst!AA97</f>
        <v>9999</v>
      </c>
      <c r="B96" s="44" t="str">
        <f>IF($A96=9999,"",VLOOKUP('check verkopen'!$A96,voorraadlijst!$A$9:$W$709,2,FALSE))</f>
        <v/>
      </c>
      <c r="C96" s="45" t="str">
        <f>IF($A96=9999,"",VLOOKUP('check verkopen'!$A96,voorraadlijst!$A$9:$W$709,3,FALSE))</f>
        <v/>
      </c>
      <c r="D96" s="45" t="str">
        <f>IF($A96=9999,"",VLOOKUP('check verkopen'!$A96,voorraadlijst!$A$9:$W$709,6,FALSE))</f>
        <v/>
      </c>
      <c r="E96" s="46" t="str">
        <f>IF($A96=9999,"",VLOOKUP('check verkopen'!$A96,voorraadlijst!$A$9:$W$709,7,FALSE))</f>
        <v/>
      </c>
      <c r="F96" s="46" t="str">
        <f>IF($A96=9999,"",VLOOKUP('check verkopen'!$A96,voorraadlijst!$A$9:$W$709,8,FALSE))</f>
        <v/>
      </c>
      <c r="G96" s="47" t="str">
        <f>IF($A96=9999,"",VLOOKUP('check verkopen'!$A96,voorraadlijst!$A$9:$W$709,11,FALSE))</f>
        <v/>
      </c>
      <c r="H96" s="48" t="str">
        <f>IF($A96=9999,"",VLOOKUP('check verkopen'!$A96,voorraadlijst!$A$9:$W$709,12,FALSE))</f>
        <v/>
      </c>
      <c r="I96" s="48" t="str">
        <f>IF($A96=9999,"",VLOOKUP('check verkopen'!$A96,voorraadlijst!$A$9:$W$709,14,FALSE))</f>
        <v/>
      </c>
      <c r="J96" s="48" t="str">
        <f>IF($A96=9999,"",VLOOKUP('check verkopen'!$A96,voorraadlijst!$A$9:$W$709,15,FALSE))</f>
        <v/>
      </c>
      <c r="K96" s="49" t="str">
        <f>IF($A96=9999,"",VLOOKUP('check verkopen'!$A96,voorraadlijst!$A$9:$W$709,21,FALSE))</f>
        <v/>
      </c>
      <c r="L96" s="48" t="str">
        <f t="shared" si="7"/>
        <v/>
      </c>
      <c r="M96" s="48" t="str">
        <f t="shared" si="6"/>
        <v/>
      </c>
      <c r="N96" s="69" t="str">
        <f t="shared" si="8"/>
        <v/>
      </c>
      <c r="O96" s="70"/>
      <c r="P96" s="61"/>
      <c r="Q96" s="62"/>
      <c r="R96" s="63"/>
    </row>
    <row r="97" spans="1:18" x14ac:dyDescent="0.2">
      <c r="A97" s="28">
        <f>voorraadlijst!AA98</f>
        <v>9999</v>
      </c>
      <c r="B97" s="44" t="str">
        <f>IF($A97=9999,"",VLOOKUP('check verkopen'!$A97,voorraadlijst!$A$9:$W$709,2,FALSE))</f>
        <v/>
      </c>
      <c r="C97" s="45" t="str">
        <f>IF($A97=9999,"",VLOOKUP('check verkopen'!$A97,voorraadlijst!$A$9:$W$709,3,FALSE))</f>
        <v/>
      </c>
      <c r="D97" s="45" t="str">
        <f>IF($A97=9999,"",VLOOKUP('check verkopen'!$A97,voorraadlijst!$A$9:$W$709,6,FALSE))</f>
        <v/>
      </c>
      <c r="E97" s="46" t="str">
        <f>IF($A97=9999,"",VLOOKUP('check verkopen'!$A97,voorraadlijst!$A$9:$W$709,7,FALSE))</f>
        <v/>
      </c>
      <c r="F97" s="46" t="str">
        <f>IF($A97=9999,"",VLOOKUP('check verkopen'!$A97,voorraadlijst!$A$9:$W$709,8,FALSE))</f>
        <v/>
      </c>
      <c r="G97" s="47" t="str">
        <f>IF($A97=9999,"",VLOOKUP('check verkopen'!$A97,voorraadlijst!$A$9:$W$709,11,FALSE))</f>
        <v/>
      </c>
      <c r="H97" s="48" t="str">
        <f>IF($A97=9999,"",VLOOKUP('check verkopen'!$A97,voorraadlijst!$A$9:$W$709,12,FALSE))</f>
        <v/>
      </c>
      <c r="I97" s="48" t="str">
        <f>IF($A97=9999,"",VLOOKUP('check verkopen'!$A97,voorraadlijst!$A$9:$W$709,14,FALSE))</f>
        <v/>
      </c>
      <c r="J97" s="48" t="str">
        <f>IF($A97=9999,"",VLOOKUP('check verkopen'!$A97,voorraadlijst!$A$9:$W$709,15,FALSE))</f>
        <v/>
      </c>
      <c r="K97" s="49" t="str">
        <f>IF($A97=9999,"",VLOOKUP('check verkopen'!$A97,voorraadlijst!$A$9:$W$709,21,FALSE))</f>
        <v/>
      </c>
      <c r="L97" s="48" t="str">
        <f t="shared" si="7"/>
        <v/>
      </c>
      <c r="M97" s="48" t="str">
        <f t="shared" si="6"/>
        <v/>
      </c>
      <c r="N97" s="69" t="str">
        <f t="shared" si="8"/>
        <v/>
      </c>
      <c r="O97" s="70"/>
      <c r="P97" s="61"/>
      <c r="Q97" s="62"/>
      <c r="R97" s="63"/>
    </row>
    <row r="98" spans="1:18" x14ac:dyDescent="0.2">
      <c r="A98" s="28">
        <f>voorraadlijst!AA99</f>
        <v>9999</v>
      </c>
      <c r="B98" s="44" t="str">
        <f>IF($A98=9999,"",VLOOKUP('check verkopen'!$A98,voorraadlijst!$A$9:$W$709,2,FALSE))</f>
        <v/>
      </c>
      <c r="C98" s="45" t="str">
        <f>IF($A98=9999,"",VLOOKUP('check verkopen'!$A98,voorraadlijst!$A$9:$W$709,3,FALSE))</f>
        <v/>
      </c>
      <c r="D98" s="45" t="str">
        <f>IF($A98=9999,"",VLOOKUP('check verkopen'!$A98,voorraadlijst!$A$9:$W$709,6,FALSE))</f>
        <v/>
      </c>
      <c r="E98" s="46" t="str">
        <f>IF($A98=9999,"",VLOOKUP('check verkopen'!$A98,voorraadlijst!$A$9:$W$709,7,FALSE))</f>
        <v/>
      </c>
      <c r="F98" s="46" t="str">
        <f>IF($A98=9999,"",VLOOKUP('check verkopen'!$A98,voorraadlijst!$A$9:$W$709,8,FALSE))</f>
        <v/>
      </c>
      <c r="G98" s="47" t="str">
        <f>IF($A98=9999,"",VLOOKUP('check verkopen'!$A98,voorraadlijst!$A$9:$W$709,11,FALSE))</f>
        <v/>
      </c>
      <c r="H98" s="48" t="str">
        <f>IF($A98=9999,"",VLOOKUP('check verkopen'!$A98,voorraadlijst!$A$9:$W$709,12,FALSE))</f>
        <v/>
      </c>
      <c r="I98" s="48" t="str">
        <f>IF($A98=9999,"",VLOOKUP('check verkopen'!$A98,voorraadlijst!$A$9:$W$709,14,FALSE))</f>
        <v/>
      </c>
      <c r="J98" s="48" t="str">
        <f>IF($A98=9999,"",VLOOKUP('check verkopen'!$A98,voorraadlijst!$A$9:$W$709,15,FALSE))</f>
        <v/>
      </c>
      <c r="K98" s="49" t="str">
        <f>IF($A98=9999,"",VLOOKUP('check verkopen'!$A98,voorraadlijst!$A$9:$W$709,21,FALSE))</f>
        <v/>
      </c>
      <c r="L98" s="48" t="str">
        <f t="shared" si="7"/>
        <v/>
      </c>
      <c r="M98" s="48" t="str">
        <f t="shared" si="6"/>
        <v/>
      </c>
      <c r="N98" s="69" t="str">
        <f t="shared" si="8"/>
        <v/>
      </c>
      <c r="O98" s="70"/>
      <c r="P98" s="61"/>
      <c r="Q98" s="62"/>
      <c r="R98" s="63"/>
    </row>
    <row r="99" spans="1:18" x14ac:dyDescent="0.2">
      <c r="A99" s="28">
        <f>voorraadlijst!AA100</f>
        <v>9999</v>
      </c>
      <c r="B99" s="44" t="str">
        <f>IF($A99=9999,"",VLOOKUP('check verkopen'!$A99,voorraadlijst!$A$9:$W$709,2,FALSE))</f>
        <v/>
      </c>
      <c r="C99" s="45" t="str">
        <f>IF($A99=9999,"",VLOOKUP('check verkopen'!$A99,voorraadlijst!$A$9:$W$709,3,FALSE))</f>
        <v/>
      </c>
      <c r="D99" s="45" t="str">
        <f>IF($A99=9999,"",VLOOKUP('check verkopen'!$A99,voorraadlijst!$A$9:$W$709,6,FALSE))</f>
        <v/>
      </c>
      <c r="E99" s="46" t="str">
        <f>IF($A99=9999,"",VLOOKUP('check verkopen'!$A99,voorraadlijst!$A$9:$W$709,7,FALSE))</f>
        <v/>
      </c>
      <c r="F99" s="46" t="str">
        <f>IF($A99=9999,"",VLOOKUP('check verkopen'!$A99,voorraadlijst!$A$9:$W$709,8,FALSE))</f>
        <v/>
      </c>
      <c r="G99" s="47" t="str">
        <f>IF($A99=9999,"",VLOOKUP('check verkopen'!$A99,voorraadlijst!$A$9:$W$709,11,FALSE))</f>
        <v/>
      </c>
      <c r="H99" s="48" t="str">
        <f>IF($A99=9999,"",VLOOKUP('check verkopen'!$A99,voorraadlijst!$A$9:$W$709,12,FALSE))</f>
        <v/>
      </c>
      <c r="I99" s="48" t="str">
        <f>IF($A99=9999,"",VLOOKUP('check verkopen'!$A99,voorraadlijst!$A$9:$W$709,14,FALSE))</f>
        <v/>
      </c>
      <c r="J99" s="48" t="str">
        <f>IF($A99=9999,"",VLOOKUP('check verkopen'!$A99,voorraadlijst!$A$9:$W$709,15,FALSE))</f>
        <v/>
      </c>
      <c r="K99" s="49" t="str">
        <f>IF($A99=9999,"",VLOOKUP('check verkopen'!$A99,voorraadlijst!$A$9:$W$709,21,FALSE))</f>
        <v/>
      </c>
      <c r="L99" s="48" t="str">
        <f t="shared" si="7"/>
        <v/>
      </c>
      <c r="M99" s="48" t="str">
        <f t="shared" si="6"/>
        <v/>
      </c>
      <c r="N99" s="69" t="str">
        <f t="shared" si="8"/>
        <v/>
      </c>
      <c r="O99" s="70"/>
      <c r="P99" s="61"/>
      <c r="Q99" s="62"/>
      <c r="R99" s="63"/>
    </row>
    <row r="100" spans="1:18" x14ac:dyDescent="0.2">
      <c r="A100" s="28">
        <f>voorraadlijst!AA101</f>
        <v>9999</v>
      </c>
      <c r="B100" s="44" t="str">
        <f>IF($A100=9999,"",VLOOKUP('check verkopen'!$A100,voorraadlijst!$A$9:$W$709,2,FALSE))</f>
        <v/>
      </c>
      <c r="C100" s="45" t="str">
        <f>IF($A100=9999,"",VLOOKUP('check verkopen'!$A100,voorraadlijst!$A$9:$W$709,3,FALSE))</f>
        <v/>
      </c>
      <c r="D100" s="45" t="str">
        <f>IF($A100=9999,"",VLOOKUP('check verkopen'!$A100,voorraadlijst!$A$9:$W$709,6,FALSE))</f>
        <v/>
      </c>
      <c r="E100" s="46" t="str">
        <f>IF($A100=9999,"",VLOOKUP('check verkopen'!$A100,voorraadlijst!$A$9:$W$709,7,FALSE))</f>
        <v/>
      </c>
      <c r="F100" s="46" t="str">
        <f>IF($A100=9999,"",VLOOKUP('check verkopen'!$A100,voorraadlijst!$A$9:$W$709,8,FALSE))</f>
        <v/>
      </c>
      <c r="G100" s="47" t="str">
        <f>IF($A100=9999,"",VLOOKUP('check verkopen'!$A100,voorraadlijst!$A$9:$W$709,11,FALSE))</f>
        <v/>
      </c>
      <c r="H100" s="48" t="str">
        <f>IF($A100=9999,"",VLOOKUP('check verkopen'!$A100,voorraadlijst!$A$9:$W$709,12,FALSE))</f>
        <v/>
      </c>
      <c r="I100" s="48" t="str">
        <f>IF($A100=9999,"",VLOOKUP('check verkopen'!$A100,voorraadlijst!$A$9:$W$709,14,FALSE))</f>
        <v/>
      </c>
      <c r="J100" s="48" t="str">
        <f>IF($A100=9999,"",VLOOKUP('check verkopen'!$A100,voorraadlijst!$A$9:$W$709,15,FALSE))</f>
        <v/>
      </c>
      <c r="K100" s="49" t="str">
        <f>IF($A100=9999,"",VLOOKUP('check verkopen'!$A100,voorraadlijst!$A$9:$W$709,21,FALSE))</f>
        <v/>
      </c>
      <c r="L100" s="48" t="str">
        <f t="shared" si="7"/>
        <v/>
      </c>
      <c r="M100" s="48" t="str">
        <f t="shared" si="6"/>
        <v/>
      </c>
      <c r="N100" s="69" t="str">
        <f t="shared" si="8"/>
        <v/>
      </c>
      <c r="O100" s="70"/>
      <c r="P100" s="61"/>
      <c r="Q100" s="62"/>
      <c r="R100" s="63"/>
    </row>
    <row r="101" spans="1:18" x14ac:dyDescent="0.2">
      <c r="A101" s="28">
        <f>voorraadlijst!AA102</f>
        <v>9999</v>
      </c>
      <c r="B101" s="44" t="str">
        <f>IF($A101=9999,"",VLOOKUP('check verkopen'!$A101,voorraadlijst!$A$9:$W$709,2,FALSE))</f>
        <v/>
      </c>
      <c r="C101" s="45" t="str">
        <f>IF($A101=9999,"",VLOOKUP('check verkopen'!$A101,voorraadlijst!$A$9:$W$709,3,FALSE))</f>
        <v/>
      </c>
      <c r="D101" s="45" t="str">
        <f>IF($A101=9999,"",VLOOKUP('check verkopen'!$A101,voorraadlijst!$A$9:$W$709,6,FALSE))</f>
        <v/>
      </c>
      <c r="E101" s="46" t="str">
        <f>IF($A101=9999,"",VLOOKUP('check verkopen'!$A101,voorraadlijst!$A$9:$W$709,7,FALSE))</f>
        <v/>
      </c>
      <c r="F101" s="46" t="str">
        <f>IF($A101=9999,"",VLOOKUP('check verkopen'!$A101,voorraadlijst!$A$9:$W$709,8,FALSE))</f>
        <v/>
      </c>
      <c r="G101" s="47" t="str">
        <f>IF($A101=9999,"",VLOOKUP('check verkopen'!$A101,voorraadlijst!$A$9:$W$709,11,FALSE))</f>
        <v/>
      </c>
      <c r="H101" s="48" t="str">
        <f>IF($A101=9999,"",VLOOKUP('check verkopen'!$A101,voorraadlijst!$A$9:$W$709,12,FALSE))</f>
        <v/>
      </c>
      <c r="I101" s="48" t="str">
        <f>IF($A101=9999,"",VLOOKUP('check verkopen'!$A101,voorraadlijst!$A$9:$W$709,14,FALSE))</f>
        <v/>
      </c>
      <c r="J101" s="48" t="str">
        <f>IF($A101=9999,"",VLOOKUP('check verkopen'!$A101,voorraadlijst!$A$9:$W$709,15,FALSE))</f>
        <v/>
      </c>
      <c r="K101" s="49" t="str">
        <f>IF($A101=9999,"",VLOOKUP('check verkopen'!$A101,voorraadlijst!$A$9:$W$709,21,FALSE))</f>
        <v/>
      </c>
      <c r="L101" s="48" t="str">
        <f t="shared" si="7"/>
        <v/>
      </c>
      <c r="M101" s="48" t="str">
        <f t="shared" si="6"/>
        <v/>
      </c>
      <c r="N101" s="69" t="str">
        <f t="shared" si="8"/>
        <v/>
      </c>
      <c r="O101" s="70"/>
      <c r="P101" s="61"/>
      <c r="Q101" s="62"/>
      <c r="R101" s="63"/>
    </row>
    <row r="102" spans="1:18" x14ac:dyDescent="0.2">
      <c r="A102" s="28">
        <f>voorraadlijst!AA103</f>
        <v>9999</v>
      </c>
      <c r="B102" s="44" t="str">
        <f>IF($A102=9999,"",VLOOKUP('check verkopen'!$A102,voorraadlijst!$A$9:$W$709,2,FALSE))</f>
        <v/>
      </c>
      <c r="C102" s="45" t="str">
        <f>IF($A102=9999,"",VLOOKUP('check verkopen'!$A102,voorraadlijst!$A$9:$W$709,3,FALSE))</f>
        <v/>
      </c>
      <c r="D102" s="45" t="str">
        <f>IF($A102=9999,"",VLOOKUP('check verkopen'!$A102,voorraadlijst!$A$9:$W$709,6,FALSE))</f>
        <v/>
      </c>
      <c r="E102" s="46" t="str">
        <f>IF($A102=9999,"",VLOOKUP('check verkopen'!$A102,voorraadlijst!$A$9:$W$709,7,FALSE))</f>
        <v/>
      </c>
      <c r="F102" s="46" t="str">
        <f>IF($A102=9999,"",VLOOKUP('check verkopen'!$A102,voorraadlijst!$A$9:$W$709,8,FALSE))</f>
        <v/>
      </c>
      <c r="G102" s="47" t="str">
        <f>IF($A102=9999,"",VLOOKUP('check verkopen'!$A102,voorraadlijst!$A$9:$W$709,11,FALSE))</f>
        <v/>
      </c>
      <c r="H102" s="48" t="str">
        <f>IF($A102=9999,"",VLOOKUP('check verkopen'!$A102,voorraadlijst!$A$9:$W$709,12,FALSE))</f>
        <v/>
      </c>
      <c r="I102" s="48" t="str">
        <f>IF($A102=9999,"",VLOOKUP('check verkopen'!$A102,voorraadlijst!$A$9:$W$709,14,FALSE))</f>
        <v/>
      </c>
      <c r="J102" s="48" t="str">
        <f>IF($A102=9999,"",VLOOKUP('check verkopen'!$A102,voorraadlijst!$A$9:$W$709,15,FALSE))</f>
        <v/>
      </c>
      <c r="K102" s="49" t="str">
        <f>IF($A102=9999,"",VLOOKUP('check verkopen'!$A102,voorraadlijst!$A$9:$W$709,21,FALSE))</f>
        <v/>
      </c>
      <c r="L102" s="48" t="str">
        <f t="shared" si="7"/>
        <v/>
      </c>
      <c r="M102" s="48" t="str">
        <f t="shared" si="6"/>
        <v/>
      </c>
      <c r="N102" s="69" t="str">
        <f t="shared" si="8"/>
        <v/>
      </c>
      <c r="O102" s="70"/>
      <c r="P102" s="61"/>
      <c r="Q102" s="62"/>
      <c r="R102" s="63"/>
    </row>
    <row r="103" spans="1:18" x14ac:dyDescent="0.2">
      <c r="A103" s="28">
        <f>voorraadlijst!AA104</f>
        <v>9999</v>
      </c>
      <c r="B103" s="44" t="str">
        <f>IF($A103=9999,"",VLOOKUP('check verkopen'!$A103,voorraadlijst!$A$9:$W$709,2,FALSE))</f>
        <v/>
      </c>
      <c r="C103" s="45" t="str">
        <f>IF($A103=9999,"",VLOOKUP('check verkopen'!$A103,voorraadlijst!$A$9:$W$709,3,FALSE))</f>
        <v/>
      </c>
      <c r="D103" s="45" t="str">
        <f>IF($A103=9999,"",VLOOKUP('check verkopen'!$A103,voorraadlijst!$A$9:$W$709,6,FALSE))</f>
        <v/>
      </c>
      <c r="E103" s="46" t="str">
        <f>IF($A103=9999,"",VLOOKUP('check verkopen'!$A103,voorraadlijst!$A$9:$W$709,7,FALSE))</f>
        <v/>
      </c>
      <c r="F103" s="46" t="str">
        <f>IF($A103=9999,"",VLOOKUP('check verkopen'!$A103,voorraadlijst!$A$9:$W$709,8,FALSE))</f>
        <v/>
      </c>
      <c r="G103" s="47" t="str">
        <f>IF($A103=9999,"",VLOOKUP('check verkopen'!$A103,voorraadlijst!$A$9:$W$709,11,FALSE))</f>
        <v/>
      </c>
      <c r="H103" s="48" t="str">
        <f>IF($A103=9999,"",VLOOKUP('check verkopen'!$A103,voorraadlijst!$A$9:$W$709,12,FALSE))</f>
        <v/>
      </c>
      <c r="I103" s="48" t="str">
        <f>IF($A103=9999,"",VLOOKUP('check verkopen'!$A103,voorraadlijst!$A$9:$W$709,14,FALSE))</f>
        <v/>
      </c>
      <c r="J103" s="48" t="str">
        <f>IF($A103=9999,"",VLOOKUP('check verkopen'!$A103,voorraadlijst!$A$9:$W$709,15,FALSE))</f>
        <v/>
      </c>
      <c r="K103" s="49" t="str">
        <f>IF($A103=9999,"",VLOOKUP('check verkopen'!$A103,voorraadlijst!$A$9:$W$709,21,FALSE))</f>
        <v/>
      </c>
      <c r="L103" s="48" t="str">
        <f t="shared" si="7"/>
        <v/>
      </c>
      <c r="M103" s="48" t="str">
        <f t="shared" si="6"/>
        <v/>
      </c>
      <c r="N103" s="69" t="str">
        <f t="shared" si="8"/>
        <v/>
      </c>
      <c r="O103" s="70"/>
      <c r="P103" s="61"/>
      <c r="Q103" s="62"/>
      <c r="R103" s="63"/>
    </row>
    <row r="104" spans="1:18" x14ac:dyDescent="0.2">
      <c r="A104" s="28">
        <f>voorraadlijst!AA105</f>
        <v>9999</v>
      </c>
      <c r="B104" s="44" t="str">
        <f>IF($A104=9999,"",VLOOKUP('check verkopen'!$A104,voorraadlijst!$A$9:$W$709,2,FALSE))</f>
        <v/>
      </c>
      <c r="C104" s="45" t="str">
        <f>IF($A104=9999,"",VLOOKUP('check verkopen'!$A104,voorraadlijst!$A$9:$W$709,3,FALSE))</f>
        <v/>
      </c>
      <c r="D104" s="45" t="str">
        <f>IF($A104=9999,"",VLOOKUP('check verkopen'!$A104,voorraadlijst!$A$9:$W$709,6,FALSE))</f>
        <v/>
      </c>
      <c r="E104" s="46" t="str">
        <f>IF($A104=9999,"",VLOOKUP('check verkopen'!$A104,voorraadlijst!$A$9:$W$709,7,FALSE))</f>
        <v/>
      </c>
      <c r="F104" s="46" t="str">
        <f>IF($A104=9999,"",VLOOKUP('check verkopen'!$A104,voorraadlijst!$A$9:$W$709,8,FALSE))</f>
        <v/>
      </c>
      <c r="G104" s="47" t="str">
        <f>IF($A104=9999,"",VLOOKUP('check verkopen'!$A104,voorraadlijst!$A$9:$W$709,11,FALSE))</f>
        <v/>
      </c>
      <c r="H104" s="48" t="str">
        <f>IF($A104=9999,"",VLOOKUP('check verkopen'!$A104,voorraadlijst!$A$9:$W$709,12,FALSE))</f>
        <v/>
      </c>
      <c r="I104" s="48" t="str">
        <f>IF($A104=9999,"",VLOOKUP('check verkopen'!$A104,voorraadlijst!$A$9:$W$709,14,FALSE))</f>
        <v/>
      </c>
      <c r="J104" s="48" t="str">
        <f>IF($A104=9999,"",VLOOKUP('check verkopen'!$A104,voorraadlijst!$A$9:$W$709,15,FALSE))</f>
        <v/>
      </c>
      <c r="K104" s="49" t="str">
        <f>IF($A104=9999,"",VLOOKUP('check verkopen'!$A104,voorraadlijst!$A$9:$W$709,21,FALSE))</f>
        <v/>
      </c>
      <c r="L104" s="48" t="str">
        <f t="shared" si="7"/>
        <v/>
      </c>
      <c r="M104" s="48" t="str">
        <f t="shared" si="6"/>
        <v/>
      </c>
      <c r="N104" s="69" t="str">
        <f t="shared" si="8"/>
        <v/>
      </c>
      <c r="O104" s="70"/>
      <c r="P104" s="61"/>
      <c r="Q104" s="62"/>
      <c r="R104" s="63"/>
    </row>
    <row r="105" spans="1:18" x14ac:dyDescent="0.2">
      <c r="A105" s="28">
        <f>voorraadlijst!AA106</f>
        <v>9999</v>
      </c>
      <c r="B105" s="44" t="str">
        <f>IF($A105=9999,"",VLOOKUP('check verkopen'!$A105,voorraadlijst!$A$9:$W$709,2,FALSE))</f>
        <v/>
      </c>
      <c r="C105" s="45" t="str">
        <f>IF($A105=9999,"",VLOOKUP('check verkopen'!$A105,voorraadlijst!$A$9:$W$709,3,FALSE))</f>
        <v/>
      </c>
      <c r="D105" s="45" t="str">
        <f>IF($A105=9999,"",VLOOKUP('check verkopen'!$A105,voorraadlijst!$A$9:$W$709,6,FALSE))</f>
        <v/>
      </c>
      <c r="E105" s="46" t="str">
        <f>IF($A105=9999,"",VLOOKUP('check verkopen'!$A105,voorraadlijst!$A$9:$W$709,7,FALSE))</f>
        <v/>
      </c>
      <c r="F105" s="46" t="str">
        <f>IF($A105=9999,"",VLOOKUP('check verkopen'!$A105,voorraadlijst!$A$9:$W$709,8,FALSE))</f>
        <v/>
      </c>
      <c r="G105" s="47" t="str">
        <f>IF($A105=9999,"",VLOOKUP('check verkopen'!$A105,voorraadlijst!$A$9:$W$709,11,FALSE))</f>
        <v/>
      </c>
      <c r="H105" s="48" t="str">
        <f>IF($A105=9999,"",VLOOKUP('check verkopen'!$A105,voorraadlijst!$A$9:$W$709,12,FALSE))</f>
        <v/>
      </c>
      <c r="I105" s="48" t="str">
        <f>IF($A105=9999,"",VLOOKUP('check verkopen'!$A105,voorraadlijst!$A$9:$W$709,14,FALSE))</f>
        <v/>
      </c>
      <c r="J105" s="48" t="str">
        <f>IF($A105=9999,"",VLOOKUP('check verkopen'!$A105,voorraadlijst!$A$9:$W$709,15,FALSE))</f>
        <v/>
      </c>
      <c r="K105" s="49" t="str">
        <f>IF($A105=9999,"",VLOOKUP('check verkopen'!$A105,voorraadlijst!$A$9:$W$709,21,FALSE))</f>
        <v/>
      </c>
      <c r="L105" s="48" t="str">
        <f t="shared" si="7"/>
        <v/>
      </c>
      <c r="M105" s="48" t="str">
        <f t="shared" si="6"/>
        <v/>
      </c>
      <c r="N105" s="69" t="str">
        <f t="shared" si="8"/>
        <v/>
      </c>
      <c r="O105" s="70"/>
      <c r="P105" s="61"/>
      <c r="Q105" s="62"/>
      <c r="R105" s="63"/>
    </row>
    <row r="106" spans="1:18" x14ac:dyDescent="0.2">
      <c r="A106" s="28">
        <f>voorraadlijst!AA107</f>
        <v>9999</v>
      </c>
      <c r="B106" s="44" t="str">
        <f>IF($A106=9999,"",VLOOKUP('check verkopen'!$A106,voorraadlijst!$A$9:$W$709,2,FALSE))</f>
        <v/>
      </c>
      <c r="C106" s="45" t="str">
        <f>IF($A106=9999,"",VLOOKUP('check verkopen'!$A106,voorraadlijst!$A$9:$W$709,3,FALSE))</f>
        <v/>
      </c>
      <c r="D106" s="45" t="str">
        <f>IF($A106=9999,"",VLOOKUP('check verkopen'!$A106,voorraadlijst!$A$9:$W$709,6,FALSE))</f>
        <v/>
      </c>
      <c r="E106" s="46" t="str">
        <f>IF($A106=9999,"",VLOOKUP('check verkopen'!$A106,voorraadlijst!$A$9:$W$709,7,FALSE))</f>
        <v/>
      </c>
      <c r="F106" s="46" t="str">
        <f>IF($A106=9999,"",VLOOKUP('check verkopen'!$A106,voorraadlijst!$A$9:$W$709,8,FALSE))</f>
        <v/>
      </c>
      <c r="G106" s="47" t="str">
        <f>IF($A106=9999,"",VLOOKUP('check verkopen'!$A106,voorraadlijst!$A$9:$W$709,11,FALSE))</f>
        <v/>
      </c>
      <c r="H106" s="48" t="str">
        <f>IF($A106=9999,"",VLOOKUP('check verkopen'!$A106,voorraadlijst!$A$9:$W$709,12,FALSE))</f>
        <v/>
      </c>
      <c r="I106" s="48" t="str">
        <f>IF($A106=9999,"",VLOOKUP('check verkopen'!$A106,voorraadlijst!$A$9:$W$709,14,FALSE))</f>
        <v/>
      </c>
      <c r="J106" s="48" t="str">
        <f>IF($A106=9999,"",VLOOKUP('check verkopen'!$A106,voorraadlijst!$A$9:$W$709,15,FALSE))</f>
        <v/>
      </c>
      <c r="K106" s="49" t="str">
        <f>IF($A106=9999,"",VLOOKUP('check verkopen'!$A106,voorraadlijst!$A$9:$W$709,21,FALSE))</f>
        <v/>
      </c>
      <c r="L106" s="48" t="str">
        <f t="shared" si="7"/>
        <v/>
      </c>
      <c r="M106" s="48" t="str">
        <f t="shared" si="6"/>
        <v/>
      </c>
      <c r="N106" s="69" t="str">
        <f t="shared" si="8"/>
        <v/>
      </c>
      <c r="O106" s="70"/>
      <c r="P106" s="61"/>
      <c r="Q106" s="62"/>
      <c r="R106" s="63"/>
    </row>
    <row r="107" spans="1:18" x14ac:dyDescent="0.2">
      <c r="A107" s="28">
        <f>voorraadlijst!AA108</f>
        <v>9999</v>
      </c>
      <c r="B107" s="44" t="str">
        <f>IF($A107=9999,"",VLOOKUP('check verkopen'!$A107,voorraadlijst!$A$9:$W$709,2,FALSE))</f>
        <v/>
      </c>
      <c r="C107" s="45" t="str">
        <f>IF($A107=9999,"",VLOOKUP('check verkopen'!$A107,voorraadlijst!$A$9:$W$709,3,FALSE))</f>
        <v/>
      </c>
      <c r="D107" s="45" t="str">
        <f>IF($A107=9999,"",VLOOKUP('check verkopen'!$A107,voorraadlijst!$A$9:$W$709,6,FALSE))</f>
        <v/>
      </c>
      <c r="E107" s="46" t="str">
        <f>IF($A107=9999,"",VLOOKUP('check verkopen'!$A107,voorraadlijst!$A$9:$W$709,7,FALSE))</f>
        <v/>
      </c>
      <c r="F107" s="46" t="str">
        <f>IF($A107=9999,"",VLOOKUP('check verkopen'!$A107,voorraadlijst!$A$9:$W$709,8,FALSE))</f>
        <v/>
      </c>
      <c r="G107" s="47" t="str">
        <f>IF($A107=9999,"",VLOOKUP('check verkopen'!$A107,voorraadlijst!$A$9:$W$709,11,FALSE))</f>
        <v/>
      </c>
      <c r="H107" s="48" t="str">
        <f>IF($A107=9999,"",VLOOKUP('check verkopen'!$A107,voorraadlijst!$A$9:$W$709,12,FALSE))</f>
        <v/>
      </c>
      <c r="I107" s="48" t="str">
        <f>IF($A107=9999,"",VLOOKUP('check verkopen'!$A107,voorraadlijst!$A$9:$W$709,14,FALSE))</f>
        <v/>
      </c>
      <c r="J107" s="48" t="str">
        <f>IF($A107=9999,"",VLOOKUP('check verkopen'!$A107,voorraadlijst!$A$9:$W$709,15,FALSE))</f>
        <v/>
      </c>
      <c r="K107" s="49" t="str">
        <f>IF($A107=9999,"",VLOOKUP('check verkopen'!$A107,voorraadlijst!$A$9:$W$709,21,FALSE))</f>
        <v/>
      </c>
      <c r="L107" s="48" t="str">
        <f t="shared" si="7"/>
        <v/>
      </c>
      <c r="M107" s="48" t="str">
        <f t="shared" si="6"/>
        <v/>
      </c>
      <c r="N107" s="69" t="str">
        <f t="shared" si="8"/>
        <v/>
      </c>
      <c r="O107" s="70"/>
      <c r="P107" s="61"/>
      <c r="Q107" s="62"/>
      <c r="R107" s="63"/>
    </row>
    <row r="108" spans="1:18" x14ac:dyDescent="0.2">
      <c r="A108" s="28">
        <f>voorraadlijst!AA109</f>
        <v>9999</v>
      </c>
      <c r="B108" s="44" t="str">
        <f>IF($A108=9999,"",VLOOKUP('check verkopen'!$A108,voorraadlijst!$A$9:$W$709,2,FALSE))</f>
        <v/>
      </c>
      <c r="C108" s="45" t="str">
        <f>IF($A108=9999,"",VLOOKUP('check verkopen'!$A108,voorraadlijst!$A$9:$W$709,3,FALSE))</f>
        <v/>
      </c>
      <c r="D108" s="45" t="str">
        <f>IF($A108=9999,"",VLOOKUP('check verkopen'!$A108,voorraadlijst!$A$9:$W$709,6,FALSE))</f>
        <v/>
      </c>
      <c r="E108" s="46" t="str">
        <f>IF($A108=9999,"",VLOOKUP('check verkopen'!$A108,voorraadlijst!$A$9:$W$709,7,FALSE))</f>
        <v/>
      </c>
      <c r="F108" s="46" t="str">
        <f>IF($A108=9999,"",VLOOKUP('check verkopen'!$A108,voorraadlijst!$A$9:$W$709,8,FALSE))</f>
        <v/>
      </c>
      <c r="G108" s="47" t="str">
        <f>IF($A108=9999,"",VLOOKUP('check verkopen'!$A108,voorraadlijst!$A$9:$W$709,11,FALSE))</f>
        <v/>
      </c>
      <c r="H108" s="48" t="str">
        <f>IF($A108=9999,"",VLOOKUP('check verkopen'!$A108,voorraadlijst!$A$9:$W$709,12,FALSE))</f>
        <v/>
      </c>
      <c r="I108" s="48" t="str">
        <f>IF($A108=9999,"",VLOOKUP('check verkopen'!$A108,voorraadlijst!$A$9:$W$709,14,FALSE))</f>
        <v/>
      </c>
      <c r="J108" s="48" t="str">
        <f>IF($A108=9999,"",VLOOKUP('check verkopen'!$A108,voorraadlijst!$A$9:$W$709,15,FALSE))</f>
        <v/>
      </c>
      <c r="K108" s="49" t="str">
        <f>IF($A108=9999,"",VLOOKUP('check verkopen'!$A108,voorraadlijst!$A$9:$W$709,21,FALSE))</f>
        <v/>
      </c>
      <c r="L108" s="48" t="str">
        <f t="shared" si="7"/>
        <v/>
      </c>
      <c r="M108" s="48" t="str">
        <f t="shared" si="6"/>
        <v/>
      </c>
      <c r="N108" s="69" t="str">
        <f t="shared" si="8"/>
        <v/>
      </c>
      <c r="O108" s="70"/>
      <c r="P108" s="61"/>
      <c r="Q108" s="62"/>
      <c r="R108" s="63"/>
    </row>
    <row r="109" spans="1:18" x14ac:dyDescent="0.2">
      <c r="A109" s="28">
        <f>voorraadlijst!AA110</f>
        <v>9999</v>
      </c>
      <c r="B109" s="44" t="str">
        <f>IF($A109=9999,"",VLOOKUP('check verkopen'!$A109,voorraadlijst!$A$9:$W$709,2,FALSE))</f>
        <v/>
      </c>
      <c r="C109" s="45" t="str">
        <f>IF($A109=9999,"",VLOOKUP('check verkopen'!$A109,voorraadlijst!$A$9:$W$709,3,FALSE))</f>
        <v/>
      </c>
      <c r="D109" s="45" t="str">
        <f>IF($A109=9999,"",VLOOKUP('check verkopen'!$A109,voorraadlijst!$A$9:$W$709,6,FALSE))</f>
        <v/>
      </c>
      <c r="E109" s="46" t="str">
        <f>IF($A109=9999,"",VLOOKUP('check verkopen'!$A109,voorraadlijst!$A$9:$W$709,7,FALSE))</f>
        <v/>
      </c>
      <c r="F109" s="46" t="str">
        <f>IF($A109=9999,"",VLOOKUP('check verkopen'!$A109,voorraadlijst!$A$9:$W$709,8,FALSE))</f>
        <v/>
      </c>
      <c r="G109" s="47" t="str">
        <f>IF($A109=9999,"",VLOOKUP('check verkopen'!$A109,voorraadlijst!$A$9:$W$709,11,FALSE))</f>
        <v/>
      </c>
      <c r="H109" s="48" t="str">
        <f>IF($A109=9999,"",VLOOKUP('check verkopen'!$A109,voorraadlijst!$A$9:$W$709,12,FALSE))</f>
        <v/>
      </c>
      <c r="I109" s="48" t="str">
        <f>IF($A109=9999,"",VLOOKUP('check verkopen'!$A109,voorraadlijst!$A$9:$W$709,14,FALSE))</f>
        <v/>
      </c>
      <c r="J109" s="48" t="str">
        <f>IF($A109=9999,"",VLOOKUP('check verkopen'!$A109,voorraadlijst!$A$9:$W$709,15,FALSE))</f>
        <v/>
      </c>
      <c r="K109" s="49" t="str">
        <f>IF($A109=9999,"",VLOOKUP('check verkopen'!$A109,voorraadlijst!$A$9:$W$709,21,FALSE))</f>
        <v/>
      </c>
      <c r="L109" s="48" t="str">
        <f t="shared" si="7"/>
        <v/>
      </c>
      <c r="M109" s="48" t="str">
        <f t="shared" si="6"/>
        <v/>
      </c>
      <c r="N109" s="69" t="str">
        <f t="shared" si="8"/>
        <v/>
      </c>
      <c r="O109" s="70"/>
      <c r="P109" s="61"/>
      <c r="Q109" s="62"/>
      <c r="R109" s="63"/>
    </row>
    <row r="110" spans="1:18" x14ac:dyDescent="0.2">
      <c r="A110" s="28">
        <f>voorraadlijst!AA111</f>
        <v>9999</v>
      </c>
      <c r="B110" s="44" t="str">
        <f>IF($A110=9999,"",VLOOKUP('check verkopen'!$A110,voorraadlijst!$A$9:$W$709,2,FALSE))</f>
        <v/>
      </c>
      <c r="C110" s="45" t="str">
        <f>IF($A110=9999,"",VLOOKUP('check verkopen'!$A110,voorraadlijst!$A$9:$W$709,3,FALSE))</f>
        <v/>
      </c>
      <c r="D110" s="45" t="str">
        <f>IF($A110=9999,"",VLOOKUP('check verkopen'!$A110,voorraadlijst!$A$9:$W$709,6,FALSE))</f>
        <v/>
      </c>
      <c r="E110" s="46" t="str">
        <f>IF($A110=9999,"",VLOOKUP('check verkopen'!$A110,voorraadlijst!$A$9:$W$709,7,FALSE))</f>
        <v/>
      </c>
      <c r="F110" s="46" t="str">
        <f>IF($A110=9999,"",VLOOKUP('check verkopen'!$A110,voorraadlijst!$A$9:$W$709,8,FALSE))</f>
        <v/>
      </c>
      <c r="G110" s="47" t="str">
        <f>IF($A110=9999,"",VLOOKUP('check verkopen'!$A110,voorraadlijst!$A$9:$W$709,11,FALSE))</f>
        <v/>
      </c>
      <c r="H110" s="48" t="str">
        <f>IF($A110=9999,"",VLOOKUP('check verkopen'!$A110,voorraadlijst!$A$9:$W$709,12,FALSE))</f>
        <v/>
      </c>
      <c r="I110" s="48" t="str">
        <f>IF($A110=9999,"",VLOOKUP('check verkopen'!$A110,voorraadlijst!$A$9:$W$709,14,FALSE))</f>
        <v/>
      </c>
      <c r="J110" s="48" t="str">
        <f>IF($A110=9999,"",VLOOKUP('check verkopen'!$A110,voorraadlijst!$A$9:$W$709,15,FALSE))</f>
        <v/>
      </c>
      <c r="K110" s="49" t="str">
        <f>IF($A110=9999,"",VLOOKUP('check verkopen'!$A110,voorraadlijst!$A$9:$W$709,21,FALSE))</f>
        <v/>
      </c>
      <c r="L110" s="48" t="str">
        <f t="shared" si="7"/>
        <v/>
      </c>
      <c r="M110" s="48" t="str">
        <f t="shared" si="6"/>
        <v/>
      </c>
      <c r="N110" s="69" t="str">
        <f t="shared" si="8"/>
        <v/>
      </c>
      <c r="O110" s="70"/>
      <c r="P110" s="61"/>
      <c r="Q110" s="62"/>
      <c r="R110" s="63"/>
    </row>
    <row r="111" spans="1:18" x14ac:dyDescent="0.2">
      <c r="A111" s="28">
        <f>voorraadlijst!AA112</f>
        <v>9999</v>
      </c>
      <c r="B111" s="44" t="str">
        <f>IF($A111=9999,"",VLOOKUP('check verkopen'!$A111,voorraadlijst!$A$9:$W$709,2,FALSE))</f>
        <v/>
      </c>
      <c r="C111" s="45" t="str">
        <f>IF($A111=9999,"",VLOOKUP('check verkopen'!$A111,voorraadlijst!$A$9:$W$709,3,FALSE))</f>
        <v/>
      </c>
      <c r="D111" s="45" t="str">
        <f>IF($A111=9999,"",VLOOKUP('check verkopen'!$A111,voorraadlijst!$A$9:$W$709,6,FALSE))</f>
        <v/>
      </c>
      <c r="E111" s="46" t="str">
        <f>IF($A111=9999,"",VLOOKUP('check verkopen'!$A111,voorraadlijst!$A$9:$W$709,7,FALSE))</f>
        <v/>
      </c>
      <c r="F111" s="46" t="str">
        <f>IF($A111=9999,"",VLOOKUP('check verkopen'!$A111,voorraadlijst!$A$9:$W$709,8,FALSE))</f>
        <v/>
      </c>
      <c r="G111" s="47" t="str">
        <f>IF($A111=9999,"",VLOOKUP('check verkopen'!$A111,voorraadlijst!$A$9:$W$709,11,FALSE))</f>
        <v/>
      </c>
      <c r="H111" s="48" t="str">
        <f>IF($A111=9999,"",VLOOKUP('check verkopen'!$A111,voorraadlijst!$A$9:$W$709,12,FALSE))</f>
        <v/>
      </c>
      <c r="I111" s="48" t="str">
        <f>IF($A111=9999,"",VLOOKUP('check verkopen'!$A111,voorraadlijst!$A$9:$W$709,14,FALSE))</f>
        <v/>
      </c>
      <c r="J111" s="48" t="str">
        <f>IF($A111=9999,"",VLOOKUP('check verkopen'!$A111,voorraadlijst!$A$9:$W$709,15,FALSE))</f>
        <v/>
      </c>
      <c r="K111" s="49" t="str">
        <f>IF($A111=9999,"",VLOOKUP('check verkopen'!$A111,voorraadlijst!$A$9:$W$709,21,FALSE))</f>
        <v/>
      </c>
      <c r="L111" s="48" t="str">
        <f t="shared" si="7"/>
        <v/>
      </c>
      <c r="M111" s="48" t="str">
        <f t="shared" si="6"/>
        <v/>
      </c>
      <c r="N111" s="69" t="str">
        <f t="shared" si="8"/>
        <v/>
      </c>
      <c r="O111" s="70"/>
      <c r="P111" s="61"/>
      <c r="Q111" s="62"/>
      <c r="R111" s="63"/>
    </row>
    <row r="112" spans="1:18" x14ac:dyDescent="0.2">
      <c r="A112" s="28">
        <f>voorraadlijst!AA113</f>
        <v>9999</v>
      </c>
      <c r="B112" s="44" t="str">
        <f>IF($A112=9999,"",VLOOKUP('check verkopen'!$A112,voorraadlijst!$A$9:$W$709,2,FALSE))</f>
        <v/>
      </c>
      <c r="C112" s="45" t="str">
        <f>IF($A112=9999,"",VLOOKUP('check verkopen'!$A112,voorraadlijst!$A$9:$W$709,3,FALSE))</f>
        <v/>
      </c>
      <c r="D112" s="45" t="str">
        <f>IF($A112=9999,"",VLOOKUP('check verkopen'!$A112,voorraadlijst!$A$9:$W$709,6,FALSE))</f>
        <v/>
      </c>
      <c r="E112" s="46" t="str">
        <f>IF($A112=9999,"",VLOOKUP('check verkopen'!$A112,voorraadlijst!$A$9:$W$709,7,FALSE))</f>
        <v/>
      </c>
      <c r="F112" s="46" t="str">
        <f>IF($A112=9999,"",VLOOKUP('check verkopen'!$A112,voorraadlijst!$A$9:$W$709,8,FALSE))</f>
        <v/>
      </c>
      <c r="G112" s="47" t="str">
        <f>IF($A112=9999,"",VLOOKUP('check verkopen'!$A112,voorraadlijst!$A$9:$W$709,11,FALSE))</f>
        <v/>
      </c>
      <c r="H112" s="48" t="str">
        <f>IF($A112=9999,"",VLOOKUP('check verkopen'!$A112,voorraadlijst!$A$9:$W$709,12,FALSE))</f>
        <v/>
      </c>
      <c r="I112" s="48" t="str">
        <f>IF($A112=9999,"",VLOOKUP('check verkopen'!$A112,voorraadlijst!$A$9:$W$709,14,FALSE))</f>
        <v/>
      </c>
      <c r="J112" s="48" t="str">
        <f>IF($A112=9999,"",VLOOKUP('check verkopen'!$A112,voorraadlijst!$A$9:$W$709,15,FALSE))</f>
        <v/>
      </c>
      <c r="K112" s="49" t="str">
        <f>IF($A112=9999,"",VLOOKUP('check verkopen'!$A112,voorraadlijst!$A$9:$W$709,21,FALSE))</f>
        <v/>
      </c>
      <c r="L112" s="48" t="str">
        <f t="shared" si="7"/>
        <v/>
      </c>
      <c r="M112" s="48" t="str">
        <f t="shared" si="6"/>
        <v/>
      </c>
      <c r="N112" s="69" t="str">
        <f t="shared" si="8"/>
        <v/>
      </c>
      <c r="O112" s="70"/>
      <c r="P112" s="61"/>
      <c r="Q112" s="62"/>
      <c r="R112" s="63"/>
    </row>
    <row r="113" spans="1:18" x14ac:dyDescent="0.2">
      <c r="A113" s="28">
        <f>voorraadlijst!AA114</f>
        <v>9999</v>
      </c>
      <c r="B113" s="44" t="str">
        <f>IF($A113=9999,"",VLOOKUP('check verkopen'!$A113,voorraadlijst!$A$9:$W$709,2,FALSE))</f>
        <v/>
      </c>
      <c r="C113" s="45" t="str">
        <f>IF($A113=9999,"",VLOOKUP('check verkopen'!$A113,voorraadlijst!$A$9:$W$709,3,FALSE))</f>
        <v/>
      </c>
      <c r="D113" s="45" t="str">
        <f>IF($A113=9999,"",VLOOKUP('check verkopen'!$A113,voorraadlijst!$A$9:$W$709,6,FALSE))</f>
        <v/>
      </c>
      <c r="E113" s="46" t="str">
        <f>IF($A113=9999,"",VLOOKUP('check verkopen'!$A113,voorraadlijst!$A$9:$W$709,7,FALSE))</f>
        <v/>
      </c>
      <c r="F113" s="46" t="str">
        <f>IF($A113=9999,"",VLOOKUP('check verkopen'!$A113,voorraadlijst!$A$9:$W$709,8,FALSE))</f>
        <v/>
      </c>
      <c r="G113" s="47" t="str">
        <f>IF($A113=9999,"",VLOOKUP('check verkopen'!$A113,voorraadlijst!$A$9:$W$709,11,FALSE))</f>
        <v/>
      </c>
      <c r="H113" s="48" t="str">
        <f>IF($A113=9999,"",VLOOKUP('check verkopen'!$A113,voorraadlijst!$A$9:$W$709,12,FALSE))</f>
        <v/>
      </c>
      <c r="I113" s="48" t="str">
        <f>IF($A113=9999,"",VLOOKUP('check verkopen'!$A113,voorraadlijst!$A$9:$W$709,14,FALSE))</f>
        <v/>
      </c>
      <c r="J113" s="48" t="str">
        <f>IF($A113=9999,"",VLOOKUP('check verkopen'!$A113,voorraadlijst!$A$9:$W$709,15,FALSE))</f>
        <v/>
      </c>
      <c r="K113" s="49" t="str">
        <f>IF($A113=9999,"",VLOOKUP('check verkopen'!$A113,voorraadlijst!$A$9:$W$709,21,FALSE))</f>
        <v/>
      </c>
      <c r="L113" s="48" t="str">
        <f t="shared" si="7"/>
        <v/>
      </c>
      <c r="M113" s="48" t="str">
        <f t="shared" si="6"/>
        <v/>
      </c>
      <c r="N113" s="69" t="str">
        <f t="shared" si="8"/>
        <v/>
      </c>
      <c r="O113" s="70"/>
      <c r="P113" s="61"/>
      <c r="Q113" s="62"/>
      <c r="R113" s="63"/>
    </row>
    <row r="114" spans="1:18" x14ac:dyDescent="0.2">
      <c r="A114" s="28">
        <f>voorraadlijst!AA115</f>
        <v>9999</v>
      </c>
      <c r="B114" s="44" t="str">
        <f>IF($A114=9999,"",VLOOKUP('check verkopen'!$A114,voorraadlijst!$A$9:$W$709,2,FALSE))</f>
        <v/>
      </c>
      <c r="C114" s="45" t="str">
        <f>IF($A114=9999,"",VLOOKUP('check verkopen'!$A114,voorraadlijst!$A$9:$W$709,3,FALSE))</f>
        <v/>
      </c>
      <c r="D114" s="45" t="str">
        <f>IF($A114=9999,"",VLOOKUP('check verkopen'!$A114,voorraadlijst!$A$9:$W$709,6,FALSE))</f>
        <v/>
      </c>
      <c r="E114" s="46" t="str">
        <f>IF($A114=9999,"",VLOOKUP('check verkopen'!$A114,voorraadlijst!$A$9:$W$709,7,FALSE))</f>
        <v/>
      </c>
      <c r="F114" s="46" t="str">
        <f>IF($A114=9999,"",VLOOKUP('check verkopen'!$A114,voorraadlijst!$A$9:$W$709,8,FALSE))</f>
        <v/>
      </c>
      <c r="G114" s="47" t="str">
        <f>IF($A114=9999,"",VLOOKUP('check verkopen'!$A114,voorraadlijst!$A$9:$W$709,11,FALSE))</f>
        <v/>
      </c>
      <c r="H114" s="48" t="str">
        <f>IF($A114=9999,"",VLOOKUP('check verkopen'!$A114,voorraadlijst!$A$9:$W$709,12,FALSE))</f>
        <v/>
      </c>
      <c r="I114" s="48" t="str">
        <f>IF($A114=9999,"",VLOOKUP('check verkopen'!$A114,voorraadlijst!$A$9:$W$709,14,FALSE))</f>
        <v/>
      </c>
      <c r="J114" s="48" t="str">
        <f>IF($A114=9999,"",VLOOKUP('check verkopen'!$A114,voorraadlijst!$A$9:$W$709,15,FALSE))</f>
        <v/>
      </c>
      <c r="K114" s="49" t="str">
        <f>IF($A114=9999,"",VLOOKUP('check verkopen'!$A114,voorraadlijst!$A$9:$W$709,21,FALSE))</f>
        <v/>
      </c>
      <c r="L114" s="48" t="str">
        <f t="shared" si="7"/>
        <v/>
      </c>
      <c r="M114" s="48" t="str">
        <f t="shared" si="6"/>
        <v/>
      </c>
      <c r="N114" s="69" t="str">
        <f t="shared" si="8"/>
        <v/>
      </c>
      <c r="O114" s="70"/>
      <c r="P114" s="61"/>
      <c r="Q114" s="62"/>
      <c r="R114" s="63"/>
    </row>
    <row r="115" spans="1:18" x14ac:dyDescent="0.2">
      <c r="A115" s="28">
        <f>voorraadlijst!AA116</f>
        <v>9999</v>
      </c>
      <c r="B115" s="44" t="str">
        <f>IF($A115=9999,"",VLOOKUP('check verkopen'!$A115,voorraadlijst!$A$9:$W$709,2,FALSE))</f>
        <v/>
      </c>
      <c r="C115" s="45" t="str">
        <f>IF($A115=9999,"",VLOOKUP('check verkopen'!$A115,voorraadlijst!$A$9:$W$709,3,FALSE))</f>
        <v/>
      </c>
      <c r="D115" s="45" t="str">
        <f>IF($A115=9999,"",VLOOKUP('check verkopen'!$A115,voorraadlijst!$A$9:$W$709,6,FALSE))</f>
        <v/>
      </c>
      <c r="E115" s="46" t="str">
        <f>IF($A115=9999,"",VLOOKUP('check verkopen'!$A115,voorraadlijst!$A$9:$W$709,7,FALSE))</f>
        <v/>
      </c>
      <c r="F115" s="46" t="str">
        <f>IF($A115=9999,"",VLOOKUP('check verkopen'!$A115,voorraadlijst!$A$9:$W$709,8,FALSE))</f>
        <v/>
      </c>
      <c r="G115" s="47" t="str">
        <f>IF($A115=9999,"",VLOOKUP('check verkopen'!$A115,voorraadlijst!$A$9:$W$709,11,FALSE))</f>
        <v/>
      </c>
      <c r="H115" s="48" t="str">
        <f>IF($A115=9999,"",VLOOKUP('check verkopen'!$A115,voorraadlijst!$A$9:$W$709,12,FALSE))</f>
        <v/>
      </c>
      <c r="I115" s="48" t="str">
        <f>IF($A115=9999,"",VLOOKUP('check verkopen'!$A115,voorraadlijst!$A$9:$W$709,14,FALSE))</f>
        <v/>
      </c>
      <c r="J115" s="48" t="str">
        <f>IF($A115=9999,"",VLOOKUP('check verkopen'!$A115,voorraadlijst!$A$9:$W$709,15,FALSE))</f>
        <v/>
      </c>
      <c r="K115" s="49" t="str">
        <f>IF($A115=9999,"",VLOOKUP('check verkopen'!$A115,voorraadlijst!$A$9:$W$709,21,FALSE))</f>
        <v/>
      </c>
      <c r="L115" s="48" t="str">
        <f t="shared" si="7"/>
        <v/>
      </c>
      <c r="M115" s="48" t="str">
        <f t="shared" si="6"/>
        <v/>
      </c>
      <c r="N115" s="69" t="str">
        <f t="shared" si="8"/>
        <v/>
      </c>
      <c r="O115" s="70"/>
      <c r="P115" s="61"/>
      <c r="Q115" s="62"/>
      <c r="R115" s="63"/>
    </row>
    <row r="116" spans="1:18" x14ac:dyDescent="0.2">
      <c r="A116" s="28">
        <f>voorraadlijst!AA117</f>
        <v>9999</v>
      </c>
      <c r="B116" s="44" t="str">
        <f>IF($A116=9999,"",VLOOKUP('check verkopen'!$A116,voorraadlijst!$A$9:$W$709,2,FALSE))</f>
        <v/>
      </c>
      <c r="C116" s="45" t="str">
        <f>IF($A116=9999,"",VLOOKUP('check verkopen'!$A116,voorraadlijst!$A$9:$W$709,3,FALSE))</f>
        <v/>
      </c>
      <c r="D116" s="45" t="str">
        <f>IF($A116=9999,"",VLOOKUP('check verkopen'!$A116,voorraadlijst!$A$9:$W$709,6,FALSE))</f>
        <v/>
      </c>
      <c r="E116" s="46" t="str">
        <f>IF($A116=9999,"",VLOOKUP('check verkopen'!$A116,voorraadlijst!$A$9:$W$709,7,FALSE))</f>
        <v/>
      </c>
      <c r="F116" s="46" t="str">
        <f>IF($A116=9999,"",VLOOKUP('check verkopen'!$A116,voorraadlijst!$A$9:$W$709,8,FALSE))</f>
        <v/>
      </c>
      <c r="G116" s="47" t="str">
        <f>IF($A116=9999,"",VLOOKUP('check verkopen'!$A116,voorraadlijst!$A$9:$W$709,11,FALSE))</f>
        <v/>
      </c>
      <c r="H116" s="48" t="str">
        <f>IF($A116=9999,"",VLOOKUP('check verkopen'!$A116,voorraadlijst!$A$9:$W$709,12,FALSE))</f>
        <v/>
      </c>
      <c r="I116" s="48" t="str">
        <f>IF($A116=9999,"",VLOOKUP('check verkopen'!$A116,voorraadlijst!$A$9:$W$709,14,FALSE))</f>
        <v/>
      </c>
      <c r="J116" s="48" t="str">
        <f>IF($A116=9999,"",VLOOKUP('check verkopen'!$A116,voorraadlijst!$A$9:$W$709,15,FALSE))</f>
        <v/>
      </c>
      <c r="K116" s="49" t="str">
        <f>IF($A116=9999,"",VLOOKUP('check verkopen'!$A116,voorraadlijst!$A$9:$W$709,21,FALSE))</f>
        <v/>
      </c>
      <c r="L116" s="48" t="str">
        <f t="shared" si="7"/>
        <v/>
      </c>
      <c r="M116" s="48" t="str">
        <f t="shared" si="6"/>
        <v/>
      </c>
      <c r="N116" s="69" t="str">
        <f t="shared" si="8"/>
        <v/>
      </c>
      <c r="O116" s="70"/>
      <c r="P116" s="61"/>
      <c r="Q116" s="62"/>
      <c r="R116" s="63"/>
    </row>
    <row r="117" spans="1:18" x14ac:dyDescent="0.2">
      <c r="A117" s="28">
        <f>voorraadlijst!AA118</f>
        <v>9999</v>
      </c>
      <c r="B117" s="44" t="str">
        <f>IF($A117=9999,"",VLOOKUP('check verkopen'!$A117,voorraadlijst!$A$9:$W$709,2,FALSE))</f>
        <v/>
      </c>
      <c r="C117" s="45" t="str">
        <f>IF($A117=9999,"",VLOOKUP('check verkopen'!$A117,voorraadlijst!$A$9:$W$709,3,FALSE))</f>
        <v/>
      </c>
      <c r="D117" s="45" t="str">
        <f>IF($A117=9999,"",VLOOKUP('check verkopen'!$A117,voorraadlijst!$A$9:$W$709,6,FALSE))</f>
        <v/>
      </c>
      <c r="E117" s="46" t="str">
        <f>IF($A117=9999,"",VLOOKUP('check verkopen'!$A117,voorraadlijst!$A$9:$W$709,7,FALSE))</f>
        <v/>
      </c>
      <c r="F117" s="46" t="str">
        <f>IF($A117=9999,"",VLOOKUP('check verkopen'!$A117,voorraadlijst!$A$9:$W$709,8,FALSE))</f>
        <v/>
      </c>
      <c r="G117" s="47" t="str">
        <f>IF($A117=9999,"",VLOOKUP('check verkopen'!$A117,voorraadlijst!$A$9:$W$709,11,FALSE))</f>
        <v/>
      </c>
      <c r="H117" s="48" t="str">
        <f>IF($A117=9999,"",VLOOKUP('check verkopen'!$A117,voorraadlijst!$A$9:$W$709,12,FALSE))</f>
        <v/>
      </c>
      <c r="I117" s="48" t="str">
        <f>IF($A117=9999,"",VLOOKUP('check verkopen'!$A117,voorraadlijst!$A$9:$W$709,14,FALSE))</f>
        <v/>
      </c>
      <c r="J117" s="48" t="str">
        <f>IF($A117=9999,"",VLOOKUP('check verkopen'!$A117,voorraadlijst!$A$9:$W$709,15,FALSE))</f>
        <v/>
      </c>
      <c r="K117" s="49" t="str">
        <f>IF($A117=9999,"",VLOOKUP('check verkopen'!$A117,voorraadlijst!$A$9:$W$709,21,FALSE))</f>
        <v/>
      </c>
      <c r="L117" s="48" t="str">
        <f t="shared" si="7"/>
        <v/>
      </c>
      <c r="M117" s="48" t="str">
        <f t="shared" si="6"/>
        <v/>
      </c>
      <c r="N117" s="69" t="str">
        <f t="shared" si="8"/>
        <v/>
      </c>
      <c r="O117" s="70"/>
      <c r="P117" s="61"/>
      <c r="Q117" s="62"/>
      <c r="R117" s="63"/>
    </row>
    <row r="118" spans="1:18" x14ac:dyDescent="0.2">
      <c r="A118" s="28">
        <f>voorraadlijst!AA119</f>
        <v>9999</v>
      </c>
      <c r="B118" s="44" t="str">
        <f>IF($A118=9999,"",VLOOKUP('check verkopen'!$A118,voorraadlijst!$A$9:$W$709,2,FALSE))</f>
        <v/>
      </c>
      <c r="C118" s="45" t="str">
        <f>IF($A118=9999,"",VLOOKUP('check verkopen'!$A118,voorraadlijst!$A$9:$W$709,3,FALSE))</f>
        <v/>
      </c>
      <c r="D118" s="45" t="str">
        <f>IF($A118=9999,"",VLOOKUP('check verkopen'!$A118,voorraadlijst!$A$9:$W$709,6,FALSE))</f>
        <v/>
      </c>
      <c r="E118" s="46" t="str">
        <f>IF($A118=9999,"",VLOOKUP('check verkopen'!$A118,voorraadlijst!$A$9:$W$709,7,FALSE))</f>
        <v/>
      </c>
      <c r="F118" s="46" t="str">
        <f>IF($A118=9999,"",VLOOKUP('check verkopen'!$A118,voorraadlijst!$A$9:$W$709,8,FALSE))</f>
        <v/>
      </c>
      <c r="G118" s="47" t="str">
        <f>IF($A118=9999,"",VLOOKUP('check verkopen'!$A118,voorraadlijst!$A$9:$W$709,11,FALSE))</f>
        <v/>
      </c>
      <c r="H118" s="48" t="str">
        <f>IF($A118=9999,"",VLOOKUP('check verkopen'!$A118,voorraadlijst!$A$9:$W$709,12,FALSE))</f>
        <v/>
      </c>
      <c r="I118" s="48" t="str">
        <f>IF($A118=9999,"",VLOOKUP('check verkopen'!$A118,voorraadlijst!$A$9:$W$709,14,FALSE))</f>
        <v/>
      </c>
      <c r="J118" s="48" t="str">
        <f>IF($A118=9999,"",VLOOKUP('check verkopen'!$A118,voorraadlijst!$A$9:$W$709,15,FALSE))</f>
        <v/>
      </c>
      <c r="K118" s="49" t="str">
        <f>IF($A118=9999,"",VLOOKUP('check verkopen'!$A118,voorraadlijst!$A$9:$W$709,21,FALSE))</f>
        <v/>
      </c>
      <c r="L118" s="48" t="str">
        <f t="shared" si="7"/>
        <v/>
      </c>
      <c r="M118" s="48" t="str">
        <f t="shared" si="6"/>
        <v/>
      </c>
      <c r="N118" s="69" t="str">
        <f t="shared" si="8"/>
        <v/>
      </c>
      <c r="O118" s="70"/>
      <c r="P118" s="61"/>
      <c r="Q118" s="62"/>
      <c r="R118" s="63"/>
    </row>
    <row r="119" spans="1:18" x14ac:dyDescent="0.2">
      <c r="A119" s="28">
        <f>voorraadlijst!AA120</f>
        <v>9999</v>
      </c>
      <c r="B119" s="44" t="str">
        <f>IF($A119=9999,"",VLOOKUP('check verkopen'!$A119,voorraadlijst!$A$9:$W$709,2,FALSE))</f>
        <v/>
      </c>
      <c r="C119" s="45" t="str">
        <f>IF($A119=9999,"",VLOOKUP('check verkopen'!$A119,voorraadlijst!$A$9:$W$709,3,FALSE))</f>
        <v/>
      </c>
      <c r="D119" s="45" t="str">
        <f>IF($A119=9999,"",VLOOKUP('check verkopen'!$A119,voorraadlijst!$A$9:$W$709,6,FALSE))</f>
        <v/>
      </c>
      <c r="E119" s="46" t="str">
        <f>IF($A119=9999,"",VLOOKUP('check verkopen'!$A119,voorraadlijst!$A$9:$W$709,7,FALSE))</f>
        <v/>
      </c>
      <c r="F119" s="46" t="str">
        <f>IF($A119=9999,"",VLOOKUP('check verkopen'!$A119,voorraadlijst!$A$9:$W$709,8,FALSE))</f>
        <v/>
      </c>
      <c r="G119" s="47" t="str">
        <f>IF($A119=9999,"",VLOOKUP('check verkopen'!$A119,voorraadlijst!$A$9:$W$709,11,FALSE))</f>
        <v/>
      </c>
      <c r="H119" s="48" t="str">
        <f>IF($A119=9999,"",VLOOKUP('check verkopen'!$A119,voorraadlijst!$A$9:$W$709,12,FALSE))</f>
        <v/>
      </c>
      <c r="I119" s="48" t="str">
        <f>IF($A119=9999,"",VLOOKUP('check verkopen'!$A119,voorraadlijst!$A$9:$W$709,14,FALSE))</f>
        <v/>
      </c>
      <c r="J119" s="48" t="str">
        <f>IF($A119=9999,"",VLOOKUP('check verkopen'!$A119,voorraadlijst!$A$9:$W$709,15,FALSE))</f>
        <v/>
      </c>
      <c r="K119" s="49" t="str">
        <f>IF($A119=9999,"",VLOOKUP('check verkopen'!$A119,voorraadlijst!$A$9:$W$709,21,FALSE))</f>
        <v/>
      </c>
      <c r="L119" s="48" t="str">
        <f t="shared" si="7"/>
        <v/>
      </c>
      <c r="M119" s="48" t="str">
        <f t="shared" si="6"/>
        <v/>
      </c>
      <c r="N119" s="69" t="str">
        <f t="shared" si="8"/>
        <v/>
      </c>
      <c r="O119" s="70"/>
      <c r="P119" s="61"/>
      <c r="Q119" s="62"/>
      <c r="R119" s="63"/>
    </row>
    <row r="120" spans="1:18" x14ac:dyDescent="0.2">
      <c r="A120" s="28">
        <f>voorraadlijst!AA121</f>
        <v>9999</v>
      </c>
      <c r="B120" s="44" t="str">
        <f>IF($A120=9999,"",VLOOKUP('check verkopen'!$A120,voorraadlijst!$A$9:$W$709,2,FALSE))</f>
        <v/>
      </c>
      <c r="C120" s="45" t="str">
        <f>IF($A120=9999,"",VLOOKUP('check verkopen'!$A120,voorraadlijst!$A$9:$W$709,3,FALSE))</f>
        <v/>
      </c>
      <c r="D120" s="45" t="str">
        <f>IF($A120=9999,"",VLOOKUP('check verkopen'!$A120,voorraadlijst!$A$9:$W$709,6,FALSE))</f>
        <v/>
      </c>
      <c r="E120" s="46" t="str">
        <f>IF($A120=9999,"",VLOOKUP('check verkopen'!$A120,voorraadlijst!$A$9:$W$709,7,FALSE))</f>
        <v/>
      </c>
      <c r="F120" s="46" t="str">
        <f>IF($A120=9999,"",VLOOKUP('check verkopen'!$A120,voorraadlijst!$A$9:$W$709,8,FALSE))</f>
        <v/>
      </c>
      <c r="G120" s="47" t="str">
        <f>IF($A120=9999,"",VLOOKUP('check verkopen'!$A120,voorraadlijst!$A$9:$W$709,11,FALSE))</f>
        <v/>
      </c>
      <c r="H120" s="48" t="str">
        <f>IF($A120=9999,"",VLOOKUP('check verkopen'!$A120,voorraadlijst!$A$9:$W$709,12,FALSE))</f>
        <v/>
      </c>
      <c r="I120" s="48" t="str">
        <f>IF($A120=9999,"",VLOOKUP('check verkopen'!$A120,voorraadlijst!$A$9:$W$709,14,FALSE))</f>
        <v/>
      </c>
      <c r="J120" s="48" t="str">
        <f>IF($A120=9999,"",VLOOKUP('check verkopen'!$A120,voorraadlijst!$A$9:$W$709,15,FALSE))</f>
        <v/>
      </c>
      <c r="K120" s="49" t="str">
        <f>IF($A120=9999,"",VLOOKUP('check verkopen'!$A120,voorraadlijst!$A$9:$W$709,21,FALSE))</f>
        <v/>
      </c>
      <c r="L120" s="48" t="str">
        <f t="shared" si="7"/>
        <v/>
      </c>
      <c r="M120" s="48" t="str">
        <f t="shared" si="6"/>
        <v/>
      </c>
      <c r="N120" s="69" t="str">
        <f t="shared" si="8"/>
        <v/>
      </c>
      <c r="O120" s="70"/>
      <c r="P120" s="61"/>
      <c r="Q120" s="62"/>
      <c r="R120" s="63"/>
    </row>
    <row r="121" spans="1:18" x14ac:dyDescent="0.2">
      <c r="A121" s="28">
        <f>voorraadlijst!AA122</f>
        <v>9999</v>
      </c>
      <c r="B121" s="44" t="str">
        <f>IF($A121=9999,"",VLOOKUP('check verkopen'!$A121,voorraadlijst!$A$9:$W$709,2,FALSE))</f>
        <v/>
      </c>
      <c r="C121" s="45" t="str">
        <f>IF($A121=9999,"",VLOOKUP('check verkopen'!$A121,voorraadlijst!$A$9:$W$709,3,FALSE))</f>
        <v/>
      </c>
      <c r="D121" s="45" t="str">
        <f>IF($A121=9999,"",VLOOKUP('check verkopen'!$A121,voorraadlijst!$A$9:$W$709,6,FALSE))</f>
        <v/>
      </c>
      <c r="E121" s="46" t="str">
        <f>IF($A121=9999,"",VLOOKUP('check verkopen'!$A121,voorraadlijst!$A$9:$W$709,7,FALSE))</f>
        <v/>
      </c>
      <c r="F121" s="46" t="str">
        <f>IF($A121=9999,"",VLOOKUP('check verkopen'!$A121,voorraadlijst!$A$9:$W$709,8,FALSE))</f>
        <v/>
      </c>
      <c r="G121" s="47" t="str">
        <f>IF($A121=9999,"",VLOOKUP('check verkopen'!$A121,voorraadlijst!$A$9:$W$709,11,FALSE))</f>
        <v/>
      </c>
      <c r="H121" s="48" t="str">
        <f>IF($A121=9999,"",VLOOKUP('check verkopen'!$A121,voorraadlijst!$A$9:$W$709,12,FALSE))</f>
        <v/>
      </c>
      <c r="I121" s="48" t="str">
        <f>IF($A121=9999,"",VLOOKUP('check verkopen'!$A121,voorraadlijst!$A$9:$W$709,14,FALSE))</f>
        <v/>
      </c>
      <c r="J121" s="48" t="str">
        <f>IF($A121=9999,"",VLOOKUP('check verkopen'!$A121,voorraadlijst!$A$9:$W$709,15,FALSE))</f>
        <v/>
      </c>
      <c r="K121" s="49" t="str">
        <f>IF($A121=9999,"",VLOOKUP('check verkopen'!$A121,voorraadlijst!$A$9:$W$709,21,FALSE))</f>
        <v/>
      </c>
      <c r="L121" s="48" t="str">
        <f t="shared" si="7"/>
        <v/>
      </c>
      <c r="M121" s="48" t="str">
        <f t="shared" si="6"/>
        <v/>
      </c>
      <c r="N121" s="69" t="str">
        <f t="shared" si="8"/>
        <v/>
      </c>
      <c r="O121" s="70"/>
      <c r="P121" s="61"/>
      <c r="Q121" s="62"/>
      <c r="R121" s="63"/>
    </row>
    <row r="122" spans="1:18" x14ac:dyDescent="0.2">
      <c r="A122" s="28">
        <f>voorraadlijst!AA123</f>
        <v>9999</v>
      </c>
      <c r="B122" s="44" t="str">
        <f>IF($A122=9999,"",VLOOKUP('check verkopen'!$A122,voorraadlijst!$A$9:$W$709,2,FALSE))</f>
        <v/>
      </c>
      <c r="C122" s="45" t="str">
        <f>IF($A122=9999,"",VLOOKUP('check verkopen'!$A122,voorraadlijst!$A$9:$W$709,3,FALSE))</f>
        <v/>
      </c>
      <c r="D122" s="45" t="str">
        <f>IF($A122=9999,"",VLOOKUP('check verkopen'!$A122,voorraadlijst!$A$9:$W$709,6,FALSE))</f>
        <v/>
      </c>
      <c r="E122" s="46" t="str">
        <f>IF($A122=9999,"",VLOOKUP('check verkopen'!$A122,voorraadlijst!$A$9:$W$709,7,FALSE))</f>
        <v/>
      </c>
      <c r="F122" s="46" t="str">
        <f>IF($A122=9999,"",VLOOKUP('check verkopen'!$A122,voorraadlijst!$A$9:$W$709,8,FALSE))</f>
        <v/>
      </c>
      <c r="G122" s="47" t="str">
        <f>IF($A122=9999,"",VLOOKUP('check verkopen'!$A122,voorraadlijst!$A$9:$W$709,11,FALSE))</f>
        <v/>
      </c>
      <c r="H122" s="48" t="str">
        <f>IF($A122=9999,"",VLOOKUP('check verkopen'!$A122,voorraadlijst!$A$9:$W$709,12,FALSE))</f>
        <v/>
      </c>
      <c r="I122" s="48" t="str">
        <f>IF($A122=9999,"",VLOOKUP('check verkopen'!$A122,voorraadlijst!$A$9:$W$709,14,FALSE))</f>
        <v/>
      </c>
      <c r="J122" s="48" t="str">
        <f>IF($A122=9999,"",VLOOKUP('check verkopen'!$A122,voorraadlijst!$A$9:$W$709,15,FALSE))</f>
        <v/>
      </c>
      <c r="K122" s="49" t="str">
        <f>IF($A122=9999,"",VLOOKUP('check verkopen'!$A122,voorraadlijst!$A$9:$W$709,21,FALSE))</f>
        <v/>
      </c>
      <c r="L122" s="48" t="str">
        <f t="shared" si="7"/>
        <v/>
      </c>
      <c r="M122" s="48" t="str">
        <f t="shared" si="6"/>
        <v/>
      </c>
      <c r="N122" s="69" t="str">
        <f t="shared" si="8"/>
        <v/>
      </c>
      <c r="O122" s="70"/>
      <c r="P122" s="61"/>
      <c r="Q122" s="62"/>
      <c r="R122" s="63"/>
    </row>
    <row r="123" spans="1:18" x14ac:dyDescent="0.2">
      <c r="A123" s="28">
        <f>voorraadlijst!AA124</f>
        <v>9999</v>
      </c>
      <c r="B123" s="44" t="str">
        <f>IF($A123=9999,"",VLOOKUP('check verkopen'!$A123,voorraadlijst!$A$9:$W$709,2,FALSE))</f>
        <v/>
      </c>
      <c r="C123" s="45" t="str">
        <f>IF($A123=9999,"",VLOOKUP('check verkopen'!$A123,voorraadlijst!$A$9:$W$709,3,FALSE))</f>
        <v/>
      </c>
      <c r="D123" s="45" t="str">
        <f>IF($A123=9999,"",VLOOKUP('check verkopen'!$A123,voorraadlijst!$A$9:$W$709,6,FALSE))</f>
        <v/>
      </c>
      <c r="E123" s="46" t="str">
        <f>IF($A123=9999,"",VLOOKUP('check verkopen'!$A123,voorraadlijst!$A$9:$W$709,7,FALSE))</f>
        <v/>
      </c>
      <c r="F123" s="46" t="str">
        <f>IF($A123=9999,"",VLOOKUP('check verkopen'!$A123,voorraadlijst!$A$9:$W$709,8,FALSE))</f>
        <v/>
      </c>
      <c r="G123" s="47" t="str">
        <f>IF($A123=9999,"",VLOOKUP('check verkopen'!$A123,voorraadlijst!$A$9:$W$709,11,FALSE))</f>
        <v/>
      </c>
      <c r="H123" s="48" t="str">
        <f>IF($A123=9999,"",VLOOKUP('check verkopen'!$A123,voorraadlijst!$A$9:$W$709,12,FALSE))</f>
        <v/>
      </c>
      <c r="I123" s="48" t="str">
        <f>IF($A123=9999,"",VLOOKUP('check verkopen'!$A123,voorraadlijst!$A$9:$W$709,14,FALSE))</f>
        <v/>
      </c>
      <c r="J123" s="48" t="str">
        <f>IF($A123=9999,"",VLOOKUP('check verkopen'!$A123,voorraadlijst!$A$9:$W$709,15,FALSE))</f>
        <v/>
      </c>
      <c r="K123" s="49" t="str">
        <f>IF($A123=9999,"",VLOOKUP('check verkopen'!$A123,voorraadlijst!$A$9:$W$709,21,FALSE))</f>
        <v/>
      </c>
      <c r="L123" s="48" t="str">
        <f t="shared" si="7"/>
        <v/>
      </c>
      <c r="M123" s="48" t="str">
        <f t="shared" si="6"/>
        <v/>
      </c>
      <c r="N123" s="69" t="str">
        <f t="shared" si="8"/>
        <v/>
      </c>
      <c r="O123" s="70"/>
      <c r="P123" s="61"/>
      <c r="Q123" s="62"/>
      <c r="R123" s="63"/>
    </row>
    <row r="124" spans="1:18" x14ac:dyDescent="0.2">
      <c r="A124" s="28">
        <f>voorraadlijst!AA125</f>
        <v>9999</v>
      </c>
      <c r="B124" s="44" t="str">
        <f>IF($A124=9999,"",VLOOKUP('check verkopen'!$A124,voorraadlijst!$A$9:$W$709,2,FALSE))</f>
        <v/>
      </c>
      <c r="C124" s="45" t="str">
        <f>IF($A124=9999,"",VLOOKUP('check verkopen'!$A124,voorraadlijst!$A$9:$W$709,3,FALSE))</f>
        <v/>
      </c>
      <c r="D124" s="45" t="str">
        <f>IF($A124=9999,"",VLOOKUP('check verkopen'!$A124,voorraadlijst!$A$9:$W$709,6,FALSE))</f>
        <v/>
      </c>
      <c r="E124" s="46" t="str">
        <f>IF($A124=9999,"",VLOOKUP('check verkopen'!$A124,voorraadlijst!$A$9:$W$709,7,FALSE))</f>
        <v/>
      </c>
      <c r="F124" s="46" t="str">
        <f>IF($A124=9999,"",VLOOKUP('check verkopen'!$A124,voorraadlijst!$A$9:$W$709,8,FALSE))</f>
        <v/>
      </c>
      <c r="G124" s="47" t="str">
        <f>IF($A124=9999,"",VLOOKUP('check verkopen'!$A124,voorraadlijst!$A$9:$W$709,11,FALSE))</f>
        <v/>
      </c>
      <c r="H124" s="48" t="str">
        <f>IF($A124=9999,"",VLOOKUP('check verkopen'!$A124,voorraadlijst!$A$9:$W$709,12,FALSE))</f>
        <v/>
      </c>
      <c r="I124" s="48" t="str">
        <f>IF($A124=9999,"",VLOOKUP('check verkopen'!$A124,voorraadlijst!$A$9:$W$709,14,FALSE))</f>
        <v/>
      </c>
      <c r="J124" s="48" t="str">
        <f>IF($A124=9999,"",VLOOKUP('check verkopen'!$A124,voorraadlijst!$A$9:$W$709,15,FALSE))</f>
        <v/>
      </c>
      <c r="K124" s="49" t="str">
        <f>IF($A124=9999,"",VLOOKUP('check verkopen'!$A124,voorraadlijst!$A$9:$W$709,21,FALSE))</f>
        <v/>
      </c>
      <c r="L124" s="48" t="str">
        <f t="shared" si="7"/>
        <v/>
      </c>
      <c r="M124" s="48" t="str">
        <f t="shared" si="6"/>
        <v/>
      </c>
      <c r="N124" s="69" t="str">
        <f t="shared" si="8"/>
        <v/>
      </c>
      <c r="O124" s="70"/>
      <c r="P124" s="61"/>
      <c r="Q124" s="62"/>
      <c r="R124" s="63"/>
    </row>
    <row r="125" spans="1:18" x14ac:dyDescent="0.2">
      <c r="A125" s="28">
        <f>voorraadlijst!AA126</f>
        <v>9999</v>
      </c>
      <c r="B125" s="44" t="str">
        <f>IF($A125=9999,"",VLOOKUP('check verkopen'!$A125,voorraadlijst!$A$9:$W$709,2,FALSE))</f>
        <v/>
      </c>
      <c r="C125" s="45" t="str">
        <f>IF($A125=9999,"",VLOOKUP('check verkopen'!$A125,voorraadlijst!$A$9:$W$709,3,FALSE))</f>
        <v/>
      </c>
      <c r="D125" s="45" t="str">
        <f>IF($A125=9999,"",VLOOKUP('check verkopen'!$A125,voorraadlijst!$A$9:$W$709,6,FALSE))</f>
        <v/>
      </c>
      <c r="E125" s="46" t="str">
        <f>IF($A125=9999,"",VLOOKUP('check verkopen'!$A125,voorraadlijst!$A$9:$W$709,7,FALSE))</f>
        <v/>
      </c>
      <c r="F125" s="46" t="str">
        <f>IF($A125=9999,"",VLOOKUP('check verkopen'!$A125,voorraadlijst!$A$9:$W$709,8,FALSE))</f>
        <v/>
      </c>
      <c r="G125" s="47" t="str">
        <f>IF($A125=9999,"",VLOOKUP('check verkopen'!$A125,voorraadlijst!$A$9:$W$709,11,FALSE))</f>
        <v/>
      </c>
      <c r="H125" s="48" t="str">
        <f>IF($A125=9999,"",VLOOKUP('check verkopen'!$A125,voorraadlijst!$A$9:$W$709,12,FALSE))</f>
        <v/>
      </c>
      <c r="I125" s="48" t="str">
        <f>IF($A125=9999,"",VLOOKUP('check verkopen'!$A125,voorraadlijst!$A$9:$W$709,14,FALSE))</f>
        <v/>
      </c>
      <c r="J125" s="48" t="str">
        <f>IF($A125=9999,"",VLOOKUP('check verkopen'!$A125,voorraadlijst!$A$9:$W$709,15,FALSE))</f>
        <v/>
      </c>
      <c r="K125" s="49" t="str">
        <f>IF($A125=9999,"",VLOOKUP('check verkopen'!$A125,voorraadlijst!$A$9:$W$709,21,FALSE))</f>
        <v/>
      </c>
      <c r="L125" s="48" t="str">
        <f t="shared" si="7"/>
        <v/>
      </c>
      <c r="M125" s="48" t="str">
        <f t="shared" si="6"/>
        <v/>
      </c>
      <c r="N125" s="69" t="str">
        <f t="shared" si="8"/>
        <v/>
      </c>
      <c r="O125" s="70"/>
      <c r="P125" s="61"/>
      <c r="Q125" s="62"/>
      <c r="R125" s="63"/>
    </row>
    <row r="126" spans="1:18" x14ac:dyDescent="0.2">
      <c r="A126" s="28">
        <f>voorraadlijst!AA127</f>
        <v>9999</v>
      </c>
      <c r="B126" s="44" t="str">
        <f>IF($A126=9999,"",VLOOKUP('check verkopen'!$A126,voorraadlijst!$A$9:$W$709,2,FALSE))</f>
        <v/>
      </c>
      <c r="C126" s="45" t="str">
        <f>IF($A126=9999,"",VLOOKUP('check verkopen'!$A126,voorraadlijst!$A$9:$W$709,3,FALSE))</f>
        <v/>
      </c>
      <c r="D126" s="45" t="str">
        <f>IF($A126=9999,"",VLOOKUP('check verkopen'!$A126,voorraadlijst!$A$9:$W$709,6,FALSE))</f>
        <v/>
      </c>
      <c r="E126" s="46" t="str">
        <f>IF($A126=9999,"",VLOOKUP('check verkopen'!$A126,voorraadlijst!$A$9:$W$709,7,FALSE))</f>
        <v/>
      </c>
      <c r="F126" s="46" t="str">
        <f>IF($A126=9999,"",VLOOKUP('check verkopen'!$A126,voorraadlijst!$A$9:$W$709,8,FALSE))</f>
        <v/>
      </c>
      <c r="G126" s="47" t="str">
        <f>IF($A126=9999,"",VLOOKUP('check verkopen'!$A126,voorraadlijst!$A$9:$W$709,11,FALSE))</f>
        <v/>
      </c>
      <c r="H126" s="48" t="str">
        <f>IF($A126=9999,"",VLOOKUP('check verkopen'!$A126,voorraadlijst!$A$9:$W$709,12,FALSE))</f>
        <v/>
      </c>
      <c r="I126" s="48" t="str">
        <f>IF($A126=9999,"",VLOOKUP('check verkopen'!$A126,voorraadlijst!$A$9:$W$709,14,FALSE))</f>
        <v/>
      </c>
      <c r="J126" s="48" t="str">
        <f>IF($A126=9999,"",VLOOKUP('check verkopen'!$A126,voorraadlijst!$A$9:$W$709,15,FALSE))</f>
        <v/>
      </c>
      <c r="K126" s="49" t="str">
        <f>IF($A126=9999,"",VLOOKUP('check verkopen'!$A126,voorraadlijst!$A$9:$W$709,21,FALSE))</f>
        <v/>
      </c>
      <c r="L126" s="48" t="str">
        <f t="shared" si="7"/>
        <v/>
      </c>
      <c r="M126" s="48" t="str">
        <f t="shared" si="6"/>
        <v/>
      </c>
      <c r="N126" s="69" t="str">
        <f t="shared" si="8"/>
        <v/>
      </c>
      <c r="O126" s="70"/>
      <c r="P126" s="61"/>
      <c r="Q126" s="62"/>
      <c r="R126" s="63"/>
    </row>
    <row r="127" spans="1:18" x14ac:dyDescent="0.2">
      <c r="A127" s="28">
        <f>voorraadlijst!AA128</f>
        <v>9999</v>
      </c>
      <c r="B127" s="44" t="str">
        <f>IF($A127=9999,"",VLOOKUP('check verkopen'!$A127,voorraadlijst!$A$9:$W$709,2,FALSE))</f>
        <v/>
      </c>
      <c r="C127" s="45" t="str">
        <f>IF($A127=9999,"",VLOOKUP('check verkopen'!$A127,voorraadlijst!$A$9:$W$709,3,FALSE))</f>
        <v/>
      </c>
      <c r="D127" s="45" t="str">
        <f>IF($A127=9999,"",VLOOKUP('check verkopen'!$A127,voorraadlijst!$A$9:$W$709,6,FALSE))</f>
        <v/>
      </c>
      <c r="E127" s="46" t="str">
        <f>IF($A127=9999,"",VLOOKUP('check verkopen'!$A127,voorraadlijst!$A$9:$W$709,7,FALSE))</f>
        <v/>
      </c>
      <c r="F127" s="46" t="str">
        <f>IF($A127=9999,"",VLOOKUP('check verkopen'!$A127,voorraadlijst!$A$9:$W$709,8,FALSE))</f>
        <v/>
      </c>
      <c r="G127" s="47" t="str">
        <f>IF($A127=9999,"",VLOOKUP('check verkopen'!$A127,voorraadlijst!$A$9:$W$709,11,FALSE))</f>
        <v/>
      </c>
      <c r="H127" s="48" t="str">
        <f>IF($A127=9999,"",VLOOKUP('check verkopen'!$A127,voorraadlijst!$A$9:$W$709,12,FALSE))</f>
        <v/>
      </c>
      <c r="I127" s="48" t="str">
        <f>IF($A127=9999,"",VLOOKUP('check verkopen'!$A127,voorraadlijst!$A$9:$W$709,14,FALSE))</f>
        <v/>
      </c>
      <c r="J127" s="48" t="str">
        <f>IF($A127=9999,"",VLOOKUP('check verkopen'!$A127,voorraadlijst!$A$9:$W$709,15,FALSE))</f>
        <v/>
      </c>
      <c r="K127" s="49" t="str">
        <f>IF($A127=9999,"",VLOOKUP('check verkopen'!$A127,voorraadlijst!$A$9:$W$709,21,FALSE))</f>
        <v/>
      </c>
      <c r="L127" s="48" t="str">
        <f t="shared" si="7"/>
        <v/>
      </c>
      <c r="M127" s="48" t="str">
        <f t="shared" si="6"/>
        <v/>
      </c>
      <c r="N127" s="69" t="str">
        <f t="shared" si="8"/>
        <v/>
      </c>
      <c r="O127" s="70"/>
      <c r="P127" s="61"/>
      <c r="Q127" s="62"/>
      <c r="R127" s="63"/>
    </row>
    <row r="128" spans="1:18" x14ac:dyDescent="0.2">
      <c r="A128" s="28">
        <f>voorraadlijst!AA129</f>
        <v>9999</v>
      </c>
      <c r="B128" s="44" t="str">
        <f>IF($A128=9999,"",VLOOKUP('check verkopen'!$A128,voorraadlijst!$A$9:$W$709,2,FALSE))</f>
        <v/>
      </c>
      <c r="C128" s="45" t="str">
        <f>IF($A128=9999,"",VLOOKUP('check verkopen'!$A128,voorraadlijst!$A$9:$W$709,3,FALSE))</f>
        <v/>
      </c>
      <c r="D128" s="45" t="str">
        <f>IF($A128=9999,"",VLOOKUP('check verkopen'!$A128,voorraadlijst!$A$9:$W$709,6,FALSE))</f>
        <v/>
      </c>
      <c r="E128" s="46" t="str">
        <f>IF($A128=9999,"",VLOOKUP('check verkopen'!$A128,voorraadlijst!$A$9:$W$709,7,FALSE))</f>
        <v/>
      </c>
      <c r="F128" s="46" t="str">
        <f>IF($A128=9999,"",VLOOKUP('check verkopen'!$A128,voorraadlijst!$A$9:$W$709,8,FALSE))</f>
        <v/>
      </c>
      <c r="G128" s="47" t="str">
        <f>IF($A128=9999,"",VLOOKUP('check verkopen'!$A128,voorraadlijst!$A$9:$W$709,11,FALSE))</f>
        <v/>
      </c>
      <c r="H128" s="48" t="str">
        <f>IF($A128=9999,"",VLOOKUP('check verkopen'!$A128,voorraadlijst!$A$9:$W$709,12,FALSE))</f>
        <v/>
      </c>
      <c r="I128" s="48" t="str">
        <f>IF($A128=9999,"",VLOOKUP('check verkopen'!$A128,voorraadlijst!$A$9:$W$709,14,FALSE))</f>
        <v/>
      </c>
      <c r="J128" s="48" t="str">
        <f>IF($A128=9999,"",VLOOKUP('check verkopen'!$A128,voorraadlijst!$A$9:$W$709,15,FALSE))</f>
        <v/>
      </c>
      <c r="K128" s="49" t="str">
        <f>IF($A128=9999,"",VLOOKUP('check verkopen'!$A128,voorraadlijst!$A$9:$W$709,21,FALSE))</f>
        <v/>
      </c>
      <c r="L128" s="48" t="str">
        <f t="shared" si="7"/>
        <v/>
      </c>
      <c r="M128" s="48" t="str">
        <f t="shared" si="6"/>
        <v/>
      </c>
      <c r="N128" s="69" t="str">
        <f t="shared" si="8"/>
        <v/>
      </c>
      <c r="O128" s="70"/>
      <c r="P128" s="61"/>
      <c r="Q128" s="62"/>
      <c r="R128" s="63"/>
    </row>
    <row r="129" spans="1:18" x14ac:dyDescent="0.2">
      <c r="A129" s="28">
        <f>voorraadlijst!AA130</f>
        <v>9999</v>
      </c>
      <c r="B129" s="44" t="str">
        <f>IF($A129=9999,"",VLOOKUP('check verkopen'!$A129,voorraadlijst!$A$9:$W$709,2,FALSE))</f>
        <v/>
      </c>
      <c r="C129" s="45" t="str">
        <f>IF($A129=9999,"",VLOOKUP('check verkopen'!$A129,voorraadlijst!$A$9:$W$709,3,FALSE))</f>
        <v/>
      </c>
      <c r="D129" s="45" t="str">
        <f>IF($A129=9999,"",VLOOKUP('check verkopen'!$A129,voorraadlijst!$A$9:$W$709,6,FALSE))</f>
        <v/>
      </c>
      <c r="E129" s="46" t="str">
        <f>IF($A129=9999,"",VLOOKUP('check verkopen'!$A129,voorraadlijst!$A$9:$W$709,7,FALSE))</f>
        <v/>
      </c>
      <c r="F129" s="46" t="str">
        <f>IF($A129=9999,"",VLOOKUP('check verkopen'!$A129,voorraadlijst!$A$9:$W$709,8,FALSE))</f>
        <v/>
      </c>
      <c r="G129" s="47" t="str">
        <f>IF($A129=9999,"",VLOOKUP('check verkopen'!$A129,voorraadlijst!$A$9:$W$709,11,FALSE))</f>
        <v/>
      </c>
      <c r="H129" s="48" t="str">
        <f>IF($A129=9999,"",VLOOKUP('check verkopen'!$A129,voorraadlijst!$A$9:$W$709,12,FALSE))</f>
        <v/>
      </c>
      <c r="I129" s="48" t="str">
        <f>IF($A129=9999,"",VLOOKUP('check verkopen'!$A129,voorraadlijst!$A$9:$W$709,14,FALSE))</f>
        <v/>
      </c>
      <c r="J129" s="48" t="str">
        <f>IF($A129=9999,"",VLOOKUP('check verkopen'!$A129,voorraadlijst!$A$9:$W$709,15,FALSE))</f>
        <v/>
      </c>
      <c r="K129" s="49" t="str">
        <f>IF($A129=9999,"",VLOOKUP('check verkopen'!$A129,voorraadlijst!$A$9:$W$709,21,FALSE))</f>
        <v/>
      </c>
      <c r="L129" s="48" t="str">
        <f t="shared" si="7"/>
        <v/>
      </c>
      <c r="M129" s="48" t="str">
        <f t="shared" si="6"/>
        <v/>
      </c>
      <c r="N129" s="69" t="str">
        <f t="shared" si="8"/>
        <v/>
      </c>
      <c r="O129" s="70"/>
      <c r="P129" s="61"/>
      <c r="Q129" s="62"/>
      <c r="R129" s="63"/>
    </row>
    <row r="130" spans="1:18" x14ac:dyDescent="0.2">
      <c r="A130" s="28">
        <f>voorraadlijst!AA131</f>
        <v>9999</v>
      </c>
      <c r="B130" s="44" t="str">
        <f>IF($A130=9999,"",VLOOKUP('check verkopen'!$A130,voorraadlijst!$A$9:$W$709,2,FALSE))</f>
        <v/>
      </c>
      <c r="C130" s="45" t="str">
        <f>IF($A130=9999,"",VLOOKUP('check verkopen'!$A130,voorraadlijst!$A$9:$W$709,3,FALSE))</f>
        <v/>
      </c>
      <c r="D130" s="45" t="str">
        <f>IF($A130=9999,"",VLOOKUP('check verkopen'!$A130,voorraadlijst!$A$9:$W$709,6,FALSE))</f>
        <v/>
      </c>
      <c r="E130" s="46" t="str">
        <f>IF($A130=9999,"",VLOOKUP('check verkopen'!$A130,voorraadlijst!$A$9:$W$709,7,FALSE))</f>
        <v/>
      </c>
      <c r="F130" s="46" t="str">
        <f>IF($A130=9999,"",VLOOKUP('check verkopen'!$A130,voorraadlijst!$A$9:$W$709,8,FALSE))</f>
        <v/>
      </c>
      <c r="G130" s="47" t="str">
        <f>IF($A130=9999,"",VLOOKUP('check verkopen'!$A130,voorraadlijst!$A$9:$W$709,11,FALSE))</f>
        <v/>
      </c>
      <c r="H130" s="48" t="str">
        <f>IF($A130=9999,"",VLOOKUP('check verkopen'!$A130,voorraadlijst!$A$9:$W$709,12,FALSE))</f>
        <v/>
      </c>
      <c r="I130" s="48" t="str">
        <f>IF($A130=9999,"",VLOOKUP('check verkopen'!$A130,voorraadlijst!$A$9:$W$709,14,FALSE))</f>
        <v/>
      </c>
      <c r="J130" s="48" t="str">
        <f>IF($A130=9999,"",VLOOKUP('check verkopen'!$A130,voorraadlijst!$A$9:$W$709,15,FALSE))</f>
        <v/>
      </c>
      <c r="K130" s="49" t="str">
        <f>IF($A130=9999,"",VLOOKUP('check verkopen'!$A130,voorraadlijst!$A$9:$W$709,21,FALSE))</f>
        <v/>
      </c>
      <c r="L130" s="48" t="str">
        <f t="shared" si="7"/>
        <v/>
      </c>
      <c r="M130" s="48" t="str">
        <f t="shared" ref="M130:M193" si="9">IF($A130=9999,"",K130*H130)</f>
        <v/>
      </c>
      <c r="N130" s="69" t="str">
        <f t="shared" si="8"/>
        <v/>
      </c>
      <c r="O130" s="70"/>
      <c r="P130" s="61"/>
      <c r="Q130" s="62"/>
      <c r="R130" s="63"/>
    </row>
    <row r="131" spans="1:18" x14ac:dyDescent="0.2">
      <c r="A131" s="28">
        <f>voorraadlijst!AA132</f>
        <v>9999</v>
      </c>
      <c r="B131" s="44" t="str">
        <f>IF($A131=9999,"",VLOOKUP('check verkopen'!$A131,voorraadlijst!$A$9:$W$709,2,FALSE))</f>
        <v/>
      </c>
      <c r="C131" s="45" t="str">
        <f>IF($A131=9999,"",VLOOKUP('check verkopen'!$A131,voorraadlijst!$A$9:$W$709,3,FALSE))</f>
        <v/>
      </c>
      <c r="D131" s="45" t="str">
        <f>IF($A131=9999,"",VLOOKUP('check verkopen'!$A131,voorraadlijst!$A$9:$W$709,6,FALSE))</f>
        <v/>
      </c>
      <c r="E131" s="46" t="str">
        <f>IF($A131=9999,"",VLOOKUP('check verkopen'!$A131,voorraadlijst!$A$9:$W$709,7,FALSE))</f>
        <v/>
      </c>
      <c r="F131" s="46" t="str">
        <f>IF($A131=9999,"",VLOOKUP('check verkopen'!$A131,voorraadlijst!$A$9:$W$709,8,FALSE))</f>
        <v/>
      </c>
      <c r="G131" s="47" t="str">
        <f>IF($A131=9999,"",VLOOKUP('check verkopen'!$A131,voorraadlijst!$A$9:$W$709,11,FALSE))</f>
        <v/>
      </c>
      <c r="H131" s="48" t="str">
        <f>IF($A131=9999,"",VLOOKUP('check verkopen'!$A131,voorraadlijst!$A$9:$W$709,12,FALSE))</f>
        <v/>
      </c>
      <c r="I131" s="48" t="str">
        <f>IF($A131=9999,"",VLOOKUP('check verkopen'!$A131,voorraadlijst!$A$9:$W$709,14,FALSE))</f>
        <v/>
      </c>
      <c r="J131" s="48" t="str">
        <f>IF($A131=9999,"",VLOOKUP('check verkopen'!$A131,voorraadlijst!$A$9:$W$709,15,FALSE))</f>
        <v/>
      </c>
      <c r="K131" s="49" t="str">
        <f>IF($A131=9999,"",VLOOKUP('check verkopen'!$A131,voorraadlijst!$A$9:$W$709,21,FALSE))</f>
        <v/>
      </c>
      <c r="L131" s="48" t="str">
        <f t="shared" si="7"/>
        <v/>
      </c>
      <c r="M131" s="48" t="str">
        <f t="shared" si="9"/>
        <v/>
      </c>
      <c r="N131" s="69" t="str">
        <f t="shared" si="8"/>
        <v/>
      </c>
      <c r="O131" s="70"/>
      <c r="P131" s="61"/>
      <c r="Q131" s="62"/>
      <c r="R131" s="63"/>
    </row>
    <row r="132" spans="1:18" x14ac:dyDescent="0.2">
      <c r="A132" s="28">
        <f>voorraadlijst!AA133</f>
        <v>9999</v>
      </c>
      <c r="B132" s="44" t="str">
        <f>IF($A132=9999,"",VLOOKUP('check verkopen'!$A132,voorraadlijst!$A$9:$W$709,2,FALSE))</f>
        <v/>
      </c>
      <c r="C132" s="45" t="str">
        <f>IF($A132=9999,"",VLOOKUP('check verkopen'!$A132,voorraadlijst!$A$9:$W$709,3,FALSE))</f>
        <v/>
      </c>
      <c r="D132" s="45" t="str">
        <f>IF($A132=9999,"",VLOOKUP('check verkopen'!$A132,voorraadlijst!$A$9:$W$709,6,FALSE))</f>
        <v/>
      </c>
      <c r="E132" s="46" t="str">
        <f>IF($A132=9999,"",VLOOKUP('check verkopen'!$A132,voorraadlijst!$A$9:$W$709,7,FALSE))</f>
        <v/>
      </c>
      <c r="F132" s="46" t="str">
        <f>IF($A132=9999,"",VLOOKUP('check verkopen'!$A132,voorraadlijst!$A$9:$W$709,8,FALSE))</f>
        <v/>
      </c>
      <c r="G132" s="47" t="str">
        <f>IF($A132=9999,"",VLOOKUP('check verkopen'!$A132,voorraadlijst!$A$9:$W$709,11,FALSE))</f>
        <v/>
      </c>
      <c r="H132" s="48" t="str">
        <f>IF($A132=9999,"",VLOOKUP('check verkopen'!$A132,voorraadlijst!$A$9:$W$709,12,FALSE))</f>
        <v/>
      </c>
      <c r="I132" s="48" t="str">
        <f>IF($A132=9999,"",VLOOKUP('check verkopen'!$A132,voorraadlijst!$A$9:$W$709,14,FALSE))</f>
        <v/>
      </c>
      <c r="J132" s="48" t="str">
        <f>IF($A132=9999,"",VLOOKUP('check verkopen'!$A132,voorraadlijst!$A$9:$W$709,15,FALSE))</f>
        <v/>
      </c>
      <c r="K132" s="49" t="str">
        <f>IF($A132=9999,"",VLOOKUP('check verkopen'!$A132,voorraadlijst!$A$9:$W$709,21,FALSE))</f>
        <v/>
      </c>
      <c r="L132" s="48" t="str">
        <f t="shared" si="7"/>
        <v/>
      </c>
      <c r="M132" s="48" t="str">
        <f t="shared" si="9"/>
        <v/>
      </c>
      <c r="N132" s="69" t="str">
        <f t="shared" si="8"/>
        <v/>
      </c>
      <c r="O132" s="70"/>
      <c r="P132" s="61"/>
      <c r="Q132" s="62"/>
      <c r="R132" s="63"/>
    </row>
    <row r="133" spans="1:18" x14ac:dyDescent="0.2">
      <c r="A133" s="28">
        <f>voorraadlijst!AA134</f>
        <v>9999</v>
      </c>
      <c r="B133" s="44" t="str">
        <f>IF($A133=9999,"",VLOOKUP('check verkopen'!$A133,voorraadlijst!$A$9:$W$709,2,FALSE))</f>
        <v/>
      </c>
      <c r="C133" s="45" t="str">
        <f>IF($A133=9999,"",VLOOKUP('check verkopen'!$A133,voorraadlijst!$A$9:$W$709,3,FALSE))</f>
        <v/>
      </c>
      <c r="D133" s="45" t="str">
        <f>IF($A133=9999,"",VLOOKUP('check verkopen'!$A133,voorraadlijst!$A$9:$W$709,6,FALSE))</f>
        <v/>
      </c>
      <c r="E133" s="46" t="str">
        <f>IF($A133=9999,"",VLOOKUP('check verkopen'!$A133,voorraadlijst!$A$9:$W$709,7,FALSE))</f>
        <v/>
      </c>
      <c r="F133" s="46" t="str">
        <f>IF($A133=9999,"",VLOOKUP('check verkopen'!$A133,voorraadlijst!$A$9:$W$709,8,FALSE))</f>
        <v/>
      </c>
      <c r="G133" s="47" t="str">
        <f>IF($A133=9999,"",VLOOKUP('check verkopen'!$A133,voorraadlijst!$A$9:$W$709,11,FALSE))</f>
        <v/>
      </c>
      <c r="H133" s="48" t="str">
        <f>IF($A133=9999,"",VLOOKUP('check verkopen'!$A133,voorraadlijst!$A$9:$W$709,12,FALSE))</f>
        <v/>
      </c>
      <c r="I133" s="48" t="str">
        <f>IF($A133=9999,"",VLOOKUP('check verkopen'!$A133,voorraadlijst!$A$9:$W$709,14,FALSE))</f>
        <v/>
      </c>
      <c r="J133" s="48" t="str">
        <f>IF($A133=9999,"",VLOOKUP('check verkopen'!$A133,voorraadlijst!$A$9:$W$709,15,FALSE))</f>
        <v/>
      </c>
      <c r="K133" s="49" t="str">
        <f>IF($A133=9999,"",VLOOKUP('check verkopen'!$A133,voorraadlijst!$A$9:$W$709,21,FALSE))</f>
        <v/>
      </c>
      <c r="L133" s="48" t="str">
        <f t="shared" si="7"/>
        <v/>
      </c>
      <c r="M133" s="48" t="str">
        <f t="shared" si="9"/>
        <v/>
      </c>
      <c r="N133" s="69" t="str">
        <f t="shared" si="8"/>
        <v/>
      </c>
      <c r="O133" s="70"/>
      <c r="P133" s="61"/>
      <c r="Q133" s="62"/>
      <c r="R133" s="63"/>
    </row>
    <row r="134" spans="1:18" x14ac:dyDescent="0.2">
      <c r="A134" s="28">
        <f>voorraadlijst!AA135</f>
        <v>9999</v>
      </c>
      <c r="B134" s="44" t="str">
        <f>IF($A134=9999,"",VLOOKUP('check verkopen'!$A134,voorraadlijst!$A$9:$W$709,2,FALSE))</f>
        <v/>
      </c>
      <c r="C134" s="45" t="str">
        <f>IF($A134=9999,"",VLOOKUP('check verkopen'!$A134,voorraadlijst!$A$9:$W$709,3,FALSE))</f>
        <v/>
      </c>
      <c r="D134" s="45" t="str">
        <f>IF($A134=9999,"",VLOOKUP('check verkopen'!$A134,voorraadlijst!$A$9:$W$709,6,FALSE))</f>
        <v/>
      </c>
      <c r="E134" s="46" t="str">
        <f>IF($A134=9999,"",VLOOKUP('check verkopen'!$A134,voorraadlijst!$A$9:$W$709,7,FALSE))</f>
        <v/>
      </c>
      <c r="F134" s="46" t="str">
        <f>IF($A134=9999,"",VLOOKUP('check verkopen'!$A134,voorraadlijst!$A$9:$W$709,8,FALSE))</f>
        <v/>
      </c>
      <c r="G134" s="47" t="str">
        <f>IF($A134=9999,"",VLOOKUP('check verkopen'!$A134,voorraadlijst!$A$9:$W$709,11,FALSE))</f>
        <v/>
      </c>
      <c r="H134" s="48" t="str">
        <f>IF($A134=9999,"",VLOOKUP('check verkopen'!$A134,voorraadlijst!$A$9:$W$709,12,FALSE))</f>
        <v/>
      </c>
      <c r="I134" s="48" t="str">
        <f>IF($A134=9999,"",VLOOKUP('check verkopen'!$A134,voorraadlijst!$A$9:$W$709,14,FALSE))</f>
        <v/>
      </c>
      <c r="J134" s="48" t="str">
        <f>IF($A134=9999,"",VLOOKUP('check verkopen'!$A134,voorraadlijst!$A$9:$W$709,15,FALSE))</f>
        <v/>
      </c>
      <c r="K134" s="49" t="str">
        <f>IF($A134=9999,"",VLOOKUP('check verkopen'!$A134,voorraadlijst!$A$9:$W$709,21,FALSE))</f>
        <v/>
      </c>
      <c r="L134" s="48" t="str">
        <f t="shared" si="7"/>
        <v/>
      </c>
      <c r="M134" s="48" t="str">
        <f t="shared" si="9"/>
        <v/>
      </c>
      <c r="N134" s="69" t="str">
        <f t="shared" si="8"/>
        <v/>
      </c>
      <c r="O134" s="70"/>
      <c r="P134" s="61"/>
      <c r="Q134" s="62"/>
      <c r="R134" s="63"/>
    </row>
    <row r="135" spans="1:18" x14ac:dyDescent="0.2">
      <c r="A135" s="28">
        <f>voorraadlijst!AA136</f>
        <v>9999</v>
      </c>
      <c r="B135" s="44" t="str">
        <f>IF($A135=9999,"",VLOOKUP('check verkopen'!$A135,voorraadlijst!$A$9:$W$709,2,FALSE))</f>
        <v/>
      </c>
      <c r="C135" s="45" t="str">
        <f>IF($A135=9999,"",VLOOKUP('check verkopen'!$A135,voorraadlijst!$A$9:$W$709,3,FALSE))</f>
        <v/>
      </c>
      <c r="D135" s="45" t="str">
        <f>IF($A135=9999,"",VLOOKUP('check verkopen'!$A135,voorraadlijst!$A$9:$W$709,6,FALSE))</f>
        <v/>
      </c>
      <c r="E135" s="46" t="str">
        <f>IF($A135=9999,"",VLOOKUP('check verkopen'!$A135,voorraadlijst!$A$9:$W$709,7,FALSE))</f>
        <v/>
      </c>
      <c r="F135" s="46" t="str">
        <f>IF($A135=9999,"",VLOOKUP('check verkopen'!$A135,voorraadlijst!$A$9:$W$709,8,FALSE))</f>
        <v/>
      </c>
      <c r="G135" s="47" t="str">
        <f>IF($A135=9999,"",VLOOKUP('check verkopen'!$A135,voorraadlijst!$A$9:$W$709,11,FALSE))</f>
        <v/>
      </c>
      <c r="H135" s="48" t="str">
        <f>IF($A135=9999,"",VLOOKUP('check verkopen'!$A135,voorraadlijst!$A$9:$W$709,12,FALSE))</f>
        <v/>
      </c>
      <c r="I135" s="48" t="str">
        <f>IF($A135=9999,"",VLOOKUP('check verkopen'!$A135,voorraadlijst!$A$9:$W$709,14,FALSE))</f>
        <v/>
      </c>
      <c r="J135" s="48" t="str">
        <f>IF($A135=9999,"",VLOOKUP('check verkopen'!$A135,voorraadlijst!$A$9:$W$709,15,FALSE))</f>
        <v/>
      </c>
      <c r="K135" s="49" t="str">
        <f>IF($A135=9999,"",VLOOKUP('check verkopen'!$A135,voorraadlijst!$A$9:$W$709,21,FALSE))</f>
        <v/>
      </c>
      <c r="L135" s="48" t="str">
        <f t="shared" si="7"/>
        <v/>
      </c>
      <c r="M135" s="48" t="str">
        <f t="shared" si="9"/>
        <v/>
      </c>
      <c r="N135" s="69" t="str">
        <f t="shared" si="8"/>
        <v/>
      </c>
      <c r="O135" s="70"/>
      <c r="P135" s="61"/>
      <c r="Q135" s="62"/>
      <c r="R135" s="63"/>
    </row>
    <row r="136" spans="1:18" x14ac:dyDescent="0.2">
      <c r="A136" s="28">
        <f>voorraadlijst!AA137</f>
        <v>9999</v>
      </c>
      <c r="B136" s="44" t="str">
        <f>IF($A136=9999,"",VLOOKUP('check verkopen'!$A136,voorraadlijst!$A$9:$W$709,2,FALSE))</f>
        <v/>
      </c>
      <c r="C136" s="45" t="str">
        <f>IF($A136=9999,"",VLOOKUP('check verkopen'!$A136,voorraadlijst!$A$9:$W$709,3,FALSE))</f>
        <v/>
      </c>
      <c r="D136" s="45" t="str">
        <f>IF($A136=9999,"",VLOOKUP('check verkopen'!$A136,voorraadlijst!$A$9:$W$709,6,FALSE))</f>
        <v/>
      </c>
      <c r="E136" s="46" t="str">
        <f>IF($A136=9999,"",VLOOKUP('check verkopen'!$A136,voorraadlijst!$A$9:$W$709,7,FALSE))</f>
        <v/>
      </c>
      <c r="F136" s="46" t="str">
        <f>IF($A136=9999,"",VLOOKUP('check verkopen'!$A136,voorraadlijst!$A$9:$W$709,8,FALSE))</f>
        <v/>
      </c>
      <c r="G136" s="47" t="str">
        <f>IF($A136=9999,"",VLOOKUP('check verkopen'!$A136,voorraadlijst!$A$9:$W$709,11,FALSE))</f>
        <v/>
      </c>
      <c r="H136" s="48" t="str">
        <f>IF($A136=9999,"",VLOOKUP('check verkopen'!$A136,voorraadlijst!$A$9:$W$709,12,FALSE))</f>
        <v/>
      </c>
      <c r="I136" s="48" t="str">
        <f>IF($A136=9999,"",VLOOKUP('check verkopen'!$A136,voorraadlijst!$A$9:$W$709,14,FALSE))</f>
        <v/>
      </c>
      <c r="J136" s="48" t="str">
        <f>IF($A136=9999,"",VLOOKUP('check verkopen'!$A136,voorraadlijst!$A$9:$W$709,15,FALSE))</f>
        <v/>
      </c>
      <c r="K136" s="49" t="str">
        <f>IF($A136=9999,"",VLOOKUP('check verkopen'!$A136,voorraadlijst!$A$9:$W$709,21,FALSE))</f>
        <v/>
      </c>
      <c r="L136" s="48" t="str">
        <f t="shared" si="7"/>
        <v/>
      </c>
      <c r="M136" s="48" t="str">
        <f t="shared" si="9"/>
        <v/>
      </c>
      <c r="N136" s="69" t="str">
        <f t="shared" si="8"/>
        <v/>
      </c>
      <c r="O136" s="70"/>
      <c r="P136" s="61"/>
      <c r="Q136" s="62"/>
      <c r="R136" s="63"/>
    </row>
    <row r="137" spans="1:18" x14ac:dyDescent="0.2">
      <c r="A137" s="28">
        <f>voorraadlijst!AA138</f>
        <v>9999</v>
      </c>
      <c r="B137" s="44" t="str">
        <f>IF($A137=9999,"",VLOOKUP('check verkopen'!$A137,voorraadlijst!$A$9:$W$709,2,FALSE))</f>
        <v/>
      </c>
      <c r="C137" s="45" t="str">
        <f>IF($A137=9999,"",VLOOKUP('check verkopen'!$A137,voorraadlijst!$A$9:$W$709,3,FALSE))</f>
        <v/>
      </c>
      <c r="D137" s="45" t="str">
        <f>IF($A137=9999,"",VLOOKUP('check verkopen'!$A137,voorraadlijst!$A$9:$W$709,6,FALSE))</f>
        <v/>
      </c>
      <c r="E137" s="46" t="str">
        <f>IF($A137=9999,"",VLOOKUP('check verkopen'!$A137,voorraadlijst!$A$9:$W$709,7,FALSE))</f>
        <v/>
      </c>
      <c r="F137" s="46" t="str">
        <f>IF($A137=9999,"",VLOOKUP('check verkopen'!$A137,voorraadlijst!$A$9:$W$709,8,FALSE))</f>
        <v/>
      </c>
      <c r="G137" s="47" t="str">
        <f>IF($A137=9999,"",VLOOKUP('check verkopen'!$A137,voorraadlijst!$A$9:$W$709,11,FALSE))</f>
        <v/>
      </c>
      <c r="H137" s="48" t="str">
        <f>IF($A137=9999,"",VLOOKUP('check verkopen'!$A137,voorraadlijst!$A$9:$W$709,12,FALSE))</f>
        <v/>
      </c>
      <c r="I137" s="48" t="str">
        <f>IF($A137=9999,"",VLOOKUP('check verkopen'!$A137,voorraadlijst!$A$9:$W$709,14,FALSE))</f>
        <v/>
      </c>
      <c r="J137" s="48" t="str">
        <f>IF($A137=9999,"",VLOOKUP('check verkopen'!$A137,voorraadlijst!$A$9:$W$709,15,FALSE))</f>
        <v/>
      </c>
      <c r="K137" s="49" t="str">
        <f>IF($A137=9999,"",VLOOKUP('check verkopen'!$A137,voorraadlijst!$A$9:$W$709,21,FALSE))</f>
        <v/>
      </c>
      <c r="L137" s="48" t="str">
        <f t="shared" si="7"/>
        <v/>
      </c>
      <c r="M137" s="48" t="str">
        <f t="shared" si="9"/>
        <v/>
      </c>
      <c r="N137" s="69" t="str">
        <f t="shared" si="8"/>
        <v/>
      </c>
      <c r="O137" s="70"/>
      <c r="P137" s="61"/>
      <c r="Q137" s="62"/>
      <c r="R137" s="63"/>
    </row>
    <row r="138" spans="1:18" x14ac:dyDescent="0.2">
      <c r="A138" s="28">
        <f>voorraadlijst!AA139</f>
        <v>9999</v>
      </c>
      <c r="B138" s="44" t="str">
        <f>IF($A138=9999,"",VLOOKUP('check verkopen'!$A138,voorraadlijst!$A$9:$W$709,2,FALSE))</f>
        <v/>
      </c>
      <c r="C138" s="45" t="str">
        <f>IF($A138=9999,"",VLOOKUP('check verkopen'!$A138,voorraadlijst!$A$9:$W$709,3,FALSE))</f>
        <v/>
      </c>
      <c r="D138" s="45" t="str">
        <f>IF($A138=9999,"",VLOOKUP('check verkopen'!$A138,voorraadlijst!$A$9:$W$709,6,FALSE))</f>
        <v/>
      </c>
      <c r="E138" s="46" t="str">
        <f>IF($A138=9999,"",VLOOKUP('check verkopen'!$A138,voorraadlijst!$A$9:$W$709,7,FALSE))</f>
        <v/>
      </c>
      <c r="F138" s="46" t="str">
        <f>IF($A138=9999,"",VLOOKUP('check verkopen'!$A138,voorraadlijst!$A$9:$W$709,8,FALSE))</f>
        <v/>
      </c>
      <c r="G138" s="47" t="str">
        <f>IF($A138=9999,"",VLOOKUP('check verkopen'!$A138,voorraadlijst!$A$9:$W$709,11,FALSE))</f>
        <v/>
      </c>
      <c r="H138" s="48" t="str">
        <f>IF($A138=9999,"",VLOOKUP('check verkopen'!$A138,voorraadlijst!$A$9:$W$709,12,FALSE))</f>
        <v/>
      </c>
      <c r="I138" s="48" t="str">
        <f>IF($A138=9999,"",VLOOKUP('check verkopen'!$A138,voorraadlijst!$A$9:$W$709,14,FALSE))</f>
        <v/>
      </c>
      <c r="J138" s="48" t="str">
        <f>IF($A138=9999,"",VLOOKUP('check verkopen'!$A138,voorraadlijst!$A$9:$W$709,15,FALSE))</f>
        <v/>
      </c>
      <c r="K138" s="49" t="str">
        <f>IF($A138=9999,"",VLOOKUP('check verkopen'!$A138,voorraadlijst!$A$9:$W$709,21,FALSE))</f>
        <v/>
      </c>
      <c r="L138" s="48" t="str">
        <f t="shared" si="7"/>
        <v/>
      </c>
      <c r="M138" s="48" t="str">
        <f t="shared" si="9"/>
        <v/>
      </c>
      <c r="N138" s="69" t="str">
        <f t="shared" si="8"/>
        <v/>
      </c>
      <c r="O138" s="70"/>
      <c r="P138" s="61"/>
      <c r="Q138" s="62"/>
      <c r="R138" s="63"/>
    </row>
    <row r="139" spans="1:18" x14ac:dyDescent="0.2">
      <c r="A139" s="28">
        <f>voorraadlijst!AA140</f>
        <v>9999</v>
      </c>
      <c r="B139" s="44" t="str">
        <f>IF($A139=9999,"",VLOOKUP('check verkopen'!$A139,voorraadlijst!$A$9:$W$709,2,FALSE))</f>
        <v/>
      </c>
      <c r="C139" s="45" t="str">
        <f>IF($A139=9999,"",VLOOKUP('check verkopen'!$A139,voorraadlijst!$A$9:$W$709,3,FALSE))</f>
        <v/>
      </c>
      <c r="D139" s="45" t="str">
        <f>IF($A139=9999,"",VLOOKUP('check verkopen'!$A139,voorraadlijst!$A$9:$W$709,6,FALSE))</f>
        <v/>
      </c>
      <c r="E139" s="46" t="str">
        <f>IF($A139=9999,"",VLOOKUP('check verkopen'!$A139,voorraadlijst!$A$9:$W$709,7,FALSE))</f>
        <v/>
      </c>
      <c r="F139" s="46" t="str">
        <f>IF($A139=9999,"",VLOOKUP('check verkopen'!$A139,voorraadlijst!$A$9:$W$709,8,FALSE))</f>
        <v/>
      </c>
      <c r="G139" s="47" t="str">
        <f>IF($A139=9999,"",VLOOKUP('check verkopen'!$A139,voorraadlijst!$A$9:$W$709,11,FALSE))</f>
        <v/>
      </c>
      <c r="H139" s="48" t="str">
        <f>IF($A139=9999,"",VLOOKUP('check verkopen'!$A139,voorraadlijst!$A$9:$W$709,12,FALSE))</f>
        <v/>
      </c>
      <c r="I139" s="48" t="str">
        <f>IF($A139=9999,"",VLOOKUP('check verkopen'!$A139,voorraadlijst!$A$9:$W$709,14,FALSE))</f>
        <v/>
      </c>
      <c r="J139" s="48" t="str">
        <f>IF($A139=9999,"",VLOOKUP('check verkopen'!$A139,voorraadlijst!$A$9:$W$709,15,FALSE))</f>
        <v/>
      </c>
      <c r="K139" s="49" t="str">
        <f>IF($A139=9999,"",VLOOKUP('check verkopen'!$A139,voorraadlijst!$A$9:$W$709,21,FALSE))</f>
        <v/>
      </c>
      <c r="L139" s="48" t="str">
        <f t="shared" si="7"/>
        <v/>
      </c>
      <c r="M139" s="48" t="str">
        <f t="shared" si="9"/>
        <v/>
      </c>
      <c r="N139" s="69" t="str">
        <f t="shared" si="8"/>
        <v/>
      </c>
      <c r="O139" s="70"/>
      <c r="P139" s="61"/>
      <c r="Q139" s="62"/>
      <c r="R139" s="63"/>
    </row>
    <row r="140" spans="1:18" x14ac:dyDescent="0.2">
      <c r="A140" s="28">
        <f>voorraadlijst!AA141</f>
        <v>9999</v>
      </c>
      <c r="B140" s="44" t="str">
        <f>IF($A140=9999,"",VLOOKUP('check verkopen'!$A140,voorraadlijst!$A$9:$W$709,2,FALSE))</f>
        <v/>
      </c>
      <c r="C140" s="45" t="str">
        <f>IF($A140=9999,"",VLOOKUP('check verkopen'!$A140,voorraadlijst!$A$9:$W$709,3,FALSE))</f>
        <v/>
      </c>
      <c r="D140" s="45" t="str">
        <f>IF($A140=9999,"",VLOOKUP('check verkopen'!$A140,voorraadlijst!$A$9:$W$709,6,FALSE))</f>
        <v/>
      </c>
      <c r="E140" s="46" t="str">
        <f>IF($A140=9999,"",VLOOKUP('check verkopen'!$A140,voorraadlijst!$A$9:$W$709,7,FALSE))</f>
        <v/>
      </c>
      <c r="F140" s="46" t="str">
        <f>IF($A140=9999,"",VLOOKUP('check verkopen'!$A140,voorraadlijst!$A$9:$W$709,8,FALSE))</f>
        <v/>
      </c>
      <c r="G140" s="47" t="str">
        <f>IF($A140=9999,"",VLOOKUP('check verkopen'!$A140,voorraadlijst!$A$9:$W$709,11,FALSE))</f>
        <v/>
      </c>
      <c r="H140" s="48" t="str">
        <f>IF($A140=9999,"",VLOOKUP('check verkopen'!$A140,voorraadlijst!$A$9:$W$709,12,FALSE))</f>
        <v/>
      </c>
      <c r="I140" s="48" t="str">
        <f>IF($A140=9999,"",VLOOKUP('check verkopen'!$A140,voorraadlijst!$A$9:$W$709,14,FALSE))</f>
        <v/>
      </c>
      <c r="J140" s="48" t="str">
        <f>IF($A140=9999,"",VLOOKUP('check verkopen'!$A140,voorraadlijst!$A$9:$W$709,15,FALSE))</f>
        <v/>
      </c>
      <c r="K140" s="49" t="str">
        <f>IF($A140=9999,"",VLOOKUP('check verkopen'!$A140,voorraadlijst!$A$9:$W$709,21,FALSE))</f>
        <v/>
      </c>
      <c r="L140" s="48" t="str">
        <f t="shared" si="7"/>
        <v/>
      </c>
      <c r="M140" s="48" t="str">
        <f t="shared" si="9"/>
        <v/>
      </c>
      <c r="N140" s="69" t="str">
        <f t="shared" si="8"/>
        <v/>
      </c>
      <c r="O140" s="70"/>
      <c r="P140" s="61"/>
      <c r="Q140" s="62"/>
      <c r="R140" s="63"/>
    </row>
    <row r="141" spans="1:18" x14ac:dyDescent="0.2">
      <c r="A141" s="28">
        <f>voorraadlijst!AA142</f>
        <v>9999</v>
      </c>
      <c r="B141" s="44" t="str">
        <f>IF($A141=9999,"",VLOOKUP('check verkopen'!$A141,voorraadlijst!$A$9:$W$709,2,FALSE))</f>
        <v/>
      </c>
      <c r="C141" s="45" t="str">
        <f>IF($A141=9999,"",VLOOKUP('check verkopen'!$A141,voorraadlijst!$A$9:$W$709,3,FALSE))</f>
        <v/>
      </c>
      <c r="D141" s="45" t="str">
        <f>IF($A141=9999,"",VLOOKUP('check verkopen'!$A141,voorraadlijst!$A$9:$W$709,6,FALSE))</f>
        <v/>
      </c>
      <c r="E141" s="46" t="str">
        <f>IF($A141=9999,"",VLOOKUP('check verkopen'!$A141,voorraadlijst!$A$9:$W$709,7,FALSE))</f>
        <v/>
      </c>
      <c r="F141" s="46" t="str">
        <f>IF($A141=9999,"",VLOOKUP('check verkopen'!$A141,voorraadlijst!$A$9:$W$709,8,FALSE))</f>
        <v/>
      </c>
      <c r="G141" s="47" t="str">
        <f>IF($A141=9999,"",VLOOKUP('check verkopen'!$A141,voorraadlijst!$A$9:$W$709,11,FALSE))</f>
        <v/>
      </c>
      <c r="H141" s="48" t="str">
        <f>IF($A141=9999,"",VLOOKUP('check verkopen'!$A141,voorraadlijst!$A$9:$W$709,12,FALSE))</f>
        <v/>
      </c>
      <c r="I141" s="48" t="str">
        <f>IF($A141=9999,"",VLOOKUP('check verkopen'!$A141,voorraadlijst!$A$9:$W$709,14,FALSE))</f>
        <v/>
      </c>
      <c r="J141" s="48" t="str">
        <f>IF($A141=9999,"",VLOOKUP('check verkopen'!$A141,voorraadlijst!$A$9:$W$709,15,FALSE))</f>
        <v/>
      </c>
      <c r="K141" s="49" t="str">
        <f>IF($A141=9999,"",VLOOKUP('check verkopen'!$A141,voorraadlijst!$A$9:$W$709,21,FALSE))</f>
        <v/>
      </c>
      <c r="L141" s="48" t="str">
        <f t="shared" si="7"/>
        <v/>
      </c>
      <c r="M141" s="48" t="str">
        <f t="shared" si="9"/>
        <v/>
      </c>
      <c r="N141" s="69" t="str">
        <f t="shared" si="8"/>
        <v/>
      </c>
      <c r="O141" s="70"/>
      <c r="P141" s="61"/>
      <c r="Q141" s="62"/>
      <c r="R141" s="63"/>
    </row>
    <row r="142" spans="1:18" x14ac:dyDescent="0.2">
      <c r="A142" s="28">
        <f>voorraadlijst!AA143</f>
        <v>9999</v>
      </c>
      <c r="B142" s="44" t="str">
        <f>IF($A142=9999,"",VLOOKUP('check verkopen'!$A142,voorraadlijst!$A$9:$W$709,2,FALSE))</f>
        <v/>
      </c>
      <c r="C142" s="45" t="str">
        <f>IF($A142=9999,"",VLOOKUP('check verkopen'!$A142,voorraadlijst!$A$9:$W$709,3,FALSE))</f>
        <v/>
      </c>
      <c r="D142" s="45" t="str">
        <f>IF($A142=9999,"",VLOOKUP('check verkopen'!$A142,voorraadlijst!$A$9:$W$709,6,FALSE))</f>
        <v/>
      </c>
      <c r="E142" s="46" t="str">
        <f>IF($A142=9999,"",VLOOKUP('check verkopen'!$A142,voorraadlijst!$A$9:$W$709,7,FALSE))</f>
        <v/>
      </c>
      <c r="F142" s="46" t="str">
        <f>IF($A142=9999,"",VLOOKUP('check verkopen'!$A142,voorraadlijst!$A$9:$W$709,8,FALSE))</f>
        <v/>
      </c>
      <c r="G142" s="47" t="str">
        <f>IF($A142=9999,"",VLOOKUP('check verkopen'!$A142,voorraadlijst!$A$9:$W$709,11,FALSE))</f>
        <v/>
      </c>
      <c r="H142" s="48" t="str">
        <f>IF($A142=9999,"",VLOOKUP('check verkopen'!$A142,voorraadlijst!$A$9:$W$709,12,FALSE))</f>
        <v/>
      </c>
      <c r="I142" s="48" t="str">
        <f>IF($A142=9999,"",VLOOKUP('check verkopen'!$A142,voorraadlijst!$A$9:$W$709,14,FALSE))</f>
        <v/>
      </c>
      <c r="J142" s="48" t="str">
        <f>IF($A142=9999,"",VLOOKUP('check verkopen'!$A142,voorraadlijst!$A$9:$W$709,15,FALSE))</f>
        <v/>
      </c>
      <c r="K142" s="49" t="str">
        <f>IF($A142=9999,"",VLOOKUP('check verkopen'!$A142,voorraadlijst!$A$9:$W$709,21,FALSE))</f>
        <v/>
      </c>
      <c r="L142" s="48" t="str">
        <f t="shared" si="7"/>
        <v/>
      </c>
      <c r="M142" s="48" t="str">
        <f t="shared" si="9"/>
        <v/>
      </c>
      <c r="N142" s="69" t="str">
        <f t="shared" si="8"/>
        <v/>
      </c>
      <c r="O142" s="70"/>
      <c r="P142" s="61"/>
      <c r="Q142" s="62"/>
      <c r="R142" s="63"/>
    </row>
    <row r="143" spans="1:18" x14ac:dyDescent="0.2">
      <c r="A143" s="28">
        <f>voorraadlijst!AA144</f>
        <v>9999</v>
      </c>
      <c r="B143" s="44" t="str">
        <f>IF($A143=9999,"",VLOOKUP('check verkopen'!$A143,voorraadlijst!$A$9:$W$709,2,FALSE))</f>
        <v/>
      </c>
      <c r="C143" s="45" t="str">
        <f>IF($A143=9999,"",VLOOKUP('check verkopen'!$A143,voorraadlijst!$A$9:$W$709,3,FALSE))</f>
        <v/>
      </c>
      <c r="D143" s="45" t="str">
        <f>IF($A143=9999,"",VLOOKUP('check verkopen'!$A143,voorraadlijst!$A$9:$W$709,6,FALSE))</f>
        <v/>
      </c>
      <c r="E143" s="46" t="str">
        <f>IF($A143=9999,"",VLOOKUP('check verkopen'!$A143,voorraadlijst!$A$9:$W$709,7,FALSE))</f>
        <v/>
      </c>
      <c r="F143" s="46" t="str">
        <f>IF($A143=9999,"",VLOOKUP('check verkopen'!$A143,voorraadlijst!$A$9:$W$709,8,FALSE))</f>
        <v/>
      </c>
      <c r="G143" s="47" t="str">
        <f>IF($A143=9999,"",VLOOKUP('check verkopen'!$A143,voorraadlijst!$A$9:$W$709,11,FALSE))</f>
        <v/>
      </c>
      <c r="H143" s="48" t="str">
        <f>IF($A143=9999,"",VLOOKUP('check verkopen'!$A143,voorraadlijst!$A$9:$W$709,12,FALSE))</f>
        <v/>
      </c>
      <c r="I143" s="48" t="str">
        <f>IF($A143=9999,"",VLOOKUP('check verkopen'!$A143,voorraadlijst!$A$9:$W$709,14,FALSE))</f>
        <v/>
      </c>
      <c r="J143" s="48" t="str">
        <f>IF($A143=9999,"",VLOOKUP('check verkopen'!$A143,voorraadlijst!$A$9:$W$709,15,FALSE))</f>
        <v/>
      </c>
      <c r="K143" s="49" t="str">
        <f>IF($A143=9999,"",VLOOKUP('check verkopen'!$A143,voorraadlijst!$A$9:$W$709,21,FALSE))</f>
        <v/>
      </c>
      <c r="L143" s="48" t="str">
        <f t="shared" si="7"/>
        <v/>
      </c>
      <c r="M143" s="48" t="str">
        <f t="shared" si="9"/>
        <v/>
      </c>
      <c r="N143" s="69" t="str">
        <f t="shared" si="8"/>
        <v/>
      </c>
      <c r="O143" s="70"/>
      <c r="P143" s="61"/>
      <c r="Q143" s="62"/>
      <c r="R143" s="63"/>
    </row>
    <row r="144" spans="1:18" x14ac:dyDescent="0.2">
      <c r="A144" s="28">
        <f>voorraadlijst!AA145</f>
        <v>9999</v>
      </c>
      <c r="B144" s="44" t="str">
        <f>IF($A144=9999,"",VLOOKUP('check verkopen'!$A144,voorraadlijst!$A$9:$W$709,2,FALSE))</f>
        <v/>
      </c>
      <c r="C144" s="45" t="str">
        <f>IF($A144=9999,"",VLOOKUP('check verkopen'!$A144,voorraadlijst!$A$9:$W$709,3,FALSE))</f>
        <v/>
      </c>
      <c r="D144" s="45" t="str">
        <f>IF($A144=9999,"",VLOOKUP('check verkopen'!$A144,voorraadlijst!$A$9:$W$709,6,FALSE))</f>
        <v/>
      </c>
      <c r="E144" s="46" t="str">
        <f>IF($A144=9999,"",VLOOKUP('check verkopen'!$A144,voorraadlijst!$A$9:$W$709,7,FALSE))</f>
        <v/>
      </c>
      <c r="F144" s="46" t="str">
        <f>IF($A144=9999,"",VLOOKUP('check verkopen'!$A144,voorraadlijst!$A$9:$W$709,8,FALSE))</f>
        <v/>
      </c>
      <c r="G144" s="47" t="str">
        <f>IF($A144=9999,"",VLOOKUP('check verkopen'!$A144,voorraadlijst!$A$9:$W$709,11,FALSE))</f>
        <v/>
      </c>
      <c r="H144" s="48" t="str">
        <f>IF($A144=9999,"",VLOOKUP('check verkopen'!$A144,voorraadlijst!$A$9:$W$709,12,FALSE))</f>
        <v/>
      </c>
      <c r="I144" s="48" t="str">
        <f>IF($A144=9999,"",VLOOKUP('check verkopen'!$A144,voorraadlijst!$A$9:$W$709,14,FALSE))</f>
        <v/>
      </c>
      <c r="J144" s="48" t="str">
        <f>IF($A144=9999,"",VLOOKUP('check verkopen'!$A144,voorraadlijst!$A$9:$W$709,15,FALSE))</f>
        <v/>
      </c>
      <c r="K144" s="49" t="str">
        <f>IF($A144=9999,"",VLOOKUP('check verkopen'!$A144,voorraadlijst!$A$9:$W$709,21,FALSE))</f>
        <v/>
      </c>
      <c r="L144" s="48" t="str">
        <f t="shared" ref="L144:L207" si="10">IF($A144=9999,"",IF(J144="",0,J144*K144))</f>
        <v/>
      </c>
      <c r="M144" s="48" t="str">
        <f t="shared" si="9"/>
        <v/>
      </c>
      <c r="N144" s="69" t="str">
        <f t="shared" si="8"/>
        <v/>
      </c>
      <c r="O144" s="70"/>
      <c r="P144" s="61"/>
      <c r="Q144" s="62"/>
      <c r="R144" s="63"/>
    </row>
    <row r="145" spans="1:18" x14ac:dyDescent="0.2">
      <c r="A145" s="28">
        <f>voorraadlijst!AA146</f>
        <v>9999</v>
      </c>
      <c r="B145" s="44" t="str">
        <f>IF($A145=9999,"",VLOOKUP('check verkopen'!$A145,voorraadlijst!$A$9:$W$709,2,FALSE))</f>
        <v/>
      </c>
      <c r="C145" s="45" t="str">
        <f>IF($A145=9999,"",VLOOKUP('check verkopen'!$A145,voorraadlijst!$A$9:$W$709,3,FALSE))</f>
        <v/>
      </c>
      <c r="D145" s="45" t="str">
        <f>IF($A145=9999,"",VLOOKUP('check verkopen'!$A145,voorraadlijst!$A$9:$W$709,6,FALSE))</f>
        <v/>
      </c>
      <c r="E145" s="46" t="str">
        <f>IF($A145=9999,"",VLOOKUP('check verkopen'!$A145,voorraadlijst!$A$9:$W$709,7,FALSE))</f>
        <v/>
      </c>
      <c r="F145" s="46" t="str">
        <f>IF($A145=9999,"",VLOOKUP('check verkopen'!$A145,voorraadlijst!$A$9:$W$709,8,FALSE))</f>
        <v/>
      </c>
      <c r="G145" s="47" t="str">
        <f>IF($A145=9999,"",VLOOKUP('check verkopen'!$A145,voorraadlijst!$A$9:$W$709,11,FALSE))</f>
        <v/>
      </c>
      <c r="H145" s="48" t="str">
        <f>IF($A145=9999,"",VLOOKUP('check verkopen'!$A145,voorraadlijst!$A$9:$W$709,12,FALSE))</f>
        <v/>
      </c>
      <c r="I145" s="48" t="str">
        <f>IF($A145=9999,"",VLOOKUP('check verkopen'!$A145,voorraadlijst!$A$9:$W$709,14,FALSE))</f>
        <v/>
      </c>
      <c r="J145" s="48" t="str">
        <f>IF($A145=9999,"",VLOOKUP('check verkopen'!$A145,voorraadlijst!$A$9:$W$709,15,FALSE))</f>
        <v/>
      </c>
      <c r="K145" s="49" t="str">
        <f>IF($A145=9999,"",VLOOKUP('check verkopen'!$A145,voorraadlijst!$A$9:$W$709,21,FALSE))</f>
        <v/>
      </c>
      <c r="L145" s="48" t="str">
        <f t="shared" si="10"/>
        <v/>
      </c>
      <c r="M145" s="48" t="str">
        <f t="shared" si="9"/>
        <v/>
      </c>
      <c r="N145" s="69" t="str">
        <f t="shared" si="8"/>
        <v/>
      </c>
      <c r="O145" s="70"/>
      <c r="P145" s="61"/>
      <c r="Q145" s="62"/>
      <c r="R145" s="63"/>
    </row>
    <row r="146" spans="1:18" x14ac:dyDescent="0.2">
      <c r="A146" s="28">
        <f>voorraadlijst!AA147</f>
        <v>9999</v>
      </c>
      <c r="B146" s="44" t="str">
        <f>IF($A146=9999,"",VLOOKUP('check verkopen'!$A146,voorraadlijst!$A$9:$W$709,2,FALSE))</f>
        <v/>
      </c>
      <c r="C146" s="45" t="str">
        <f>IF($A146=9999,"",VLOOKUP('check verkopen'!$A146,voorraadlijst!$A$9:$W$709,3,FALSE))</f>
        <v/>
      </c>
      <c r="D146" s="45" t="str">
        <f>IF($A146=9999,"",VLOOKUP('check verkopen'!$A146,voorraadlijst!$A$9:$W$709,6,FALSE))</f>
        <v/>
      </c>
      <c r="E146" s="46" t="str">
        <f>IF($A146=9999,"",VLOOKUP('check verkopen'!$A146,voorraadlijst!$A$9:$W$709,7,FALSE))</f>
        <v/>
      </c>
      <c r="F146" s="46" t="str">
        <f>IF($A146=9999,"",VLOOKUP('check verkopen'!$A146,voorraadlijst!$A$9:$W$709,8,FALSE))</f>
        <v/>
      </c>
      <c r="G146" s="47" t="str">
        <f>IF($A146=9999,"",VLOOKUP('check verkopen'!$A146,voorraadlijst!$A$9:$W$709,11,FALSE))</f>
        <v/>
      </c>
      <c r="H146" s="48" t="str">
        <f>IF($A146=9999,"",VLOOKUP('check verkopen'!$A146,voorraadlijst!$A$9:$W$709,12,FALSE))</f>
        <v/>
      </c>
      <c r="I146" s="48" t="str">
        <f>IF($A146=9999,"",VLOOKUP('check verkopen'!$A146,voorraadlijst!$A$9:$W$709,14,FALSE))</f>
        <v/>
      </c>
      <c r="J146" s="48" t="str">
        <f>IF($A146=9999,"",VLOOKUP('check verkopen'!$A146,voorraadlijst!$A$9:$W$709,15,FALSE))</f>
        <v/>
      </c>
      <c r="K146" s="49" t="str">
        <f>IF($A146=9999,"",VLOOKUP('check verkopen'!$A146,voorraadlijst!$A$9:$W$709,21,FALSE))</f>
        <v/>
      </c>
      <c r="L146" s="48" t="str">
        <f t="shared" si="10"/>
        <v/>
      </c>
      <c r="M146" s="48" t="str">
        <f t="shared" si="9"/>
        <v/>
      </c>
      <c r="N146" s="69" t="str">
        <f t="shared" si="8"/>
        <v/>
      </c>
      <c r="O146" s="70"/>
      <c r="P146" s="61"/>
      <c r="Q146" s="62"/>
      <c r="R146" s="63"/>
    </row>
    <row r="147" spans="1:18" x14ac:dyDescent="0.2">
      <c r="A147" s="28">
        <f>voorraadlijst!AA148</f>
        <v>9999</v>
      </c>
      <c r="B147" s="44" t="str">
        <f>IF($A147=9999,"",VLOOKUP('check verkopen'!$A147,voorraadlijst!$A$9:$W$709,2,FALSE))</f>
        <v/>
      </c>
      <c r="C147" s="45" t="str">
        <f>IF($A147=9999,"",VLOOKUP('check verkopen'!$A147,voorraadlijst!$A$9:$W$709,3,FALSE))</f>
        <v/>
      </c>
      <c r="D147" s="45" t="str">
        <f>IF($A147=9999,"",VLOOKUP('check verkopen'!$A147,voorraadlijst!$A$9:$W$709,6,FALSE))</f>
        <v/>
      </c>
      <c r="E147" s="46" t="str">
        <f>IF($A147=9999,"",VLOOKUP('check verkopen'!$A147,voorraadlijst!$A$9:$W$709,7,FALSE))</f>
        <v/>
      </c>
      <c r="F147" s="46" t="str">
        <f>IF($A147=9999,"",VLOOKUP('check verkopen'!$A147,voorraadlijst!$A$9:$W$709,8,FALSE))</f>
        <v/>
      </c>
      <c r="G147" s="47" t="str">
        <f>IF($A147=9999,"",VLOOKUP('check verkopen'!$A147,voorraadlijst!$A$9:$W$709,11,FALSE))</f>
        <v/>
      </c>
      <c r="H147" s="48" t="str">
        <f>IF($A147=9999,"",VLOOKUP('check verkopen'!$A147,voorraadlijst!$A$9:$W$709,12,FALSE))</f>
        <v/>
      </c>
      <c r="I147" s="48" t="str">
        <f>IF($A147=9999,"",VLOOKUP('check verkopen'!$A147,voorraadlijst!$A$9:$W$709,14,FALSE))</f>
        <v/>
      </c>
      <c r="J147" s="48" t="str">
        <f>IF($A147=9999,"",VLOOKUP('check verkopen'!$A147,voorraadlijst!$A$9:$W$709,15,FALSE))</f>
        <v/>
      </c>
      <c r="K147" s="49" t="str">
        <f>IF($A147=9999,"",VLOOKUP('check verkopen'!$A147,voorraadlijst!$A$9:$W$709,21,FALSE))</f>
        <v/>
      </c>
      <c r="L147" s="48" t="str">
        <f t="shared" si="10"/>
        <v/>
      </c>
      <c r="M147" s="48" t="str">
        <f t="shared" si="9"/>
        <v/>
      </c>
      <c r="N147" s="69" t="str">
        <f t="shared" ref="N147:N210" si="11">IF(A147=9999,"",L147-M147)</f>
        <v/>
      </c>
      <c r="O147" s="70"/>
      <c r="P147" s="61"/>
      <c r="Q147" s="62"/>
      <c r="R147" s="63"/>
    </row>
    <row r="148" spans="1:18" x14ac:dyDescent="0.2">
      <c r="A148" s="28">
        <f>voorraadlijst!AA149</f>
        <v>9999</v>
      </c>
      <c r="B148" s="44" t="str">
        <f>IF($A148=9999,"",VLOOKUP('check verkopen'!$A148,voorraadlijst!$A$9:$W$709,2,FALSE))</f>
        <v/>
      </c>
      <c r="C148" s="45" t="str">
        <f>IF($A148=9999,"",VLOOKUP('check verkopen'!$A148,voorraadlijst!$A$9:$W$709,3,FALSE))</f>
        <v/>
      </c>
      <c r="D148" s="45" t="str">
        <f>IF($A148=9999,"",VLOOKUP('check verkopen'!$A148,voorraadlijst!$A$9:$W$709,6,FALSE))</f>
        <v/>
      </c>
      <c r="E148" s="46" t="str">
        <f>IF($A148=9999,"",VLOOKUP('check verkopen'!$A148,voorraadlijst!$A$9:$W$709,7,FALSE))</f>
        <v/>
      </c>
      <c r="F148" s="46" t="str">
        <f>IF($A148=9999,"",VLOOKUP('check verkopen'!$A148,voorraadlijst!$A$9:$W$709,8,FALSE))</f>
        <v/>
      </c>
      <c r="G148" s="47" t="str">
        <f>IF($A148=9999,"",VLOOKUP('check verkopen'!$A148,voorraadlijst!$A$9:$W$709,11,FALSE))</f>
        <v/>
      </c>
      <c r="H148" s="48" t="str">
        <f>IF($A148=9999,"",VLOOKUP('check verkopen'!$A148,voorraadlijst!$A$9:$W$709,12,FALSE))</f>
        <v/>
      </c>
      <c r="I148" s="48" t="str">
        <f>IF($A148=9999,"",VLOOKUP('check verkopen'!$A148,voorraadlijst!$A$9:$W$709,14,FALSE))</f>
        <v/>
      </c>
      <c r="J148" s="48" t="str">
        <f>IF($A148=9999,"",VLOOKUP('check verkopen'!$A148,voorraadlijst!$A$9:$W$709,15,FALSE))</f>
        <v/>
      </c>
      <c r="K148" s="49" t="str">
        <f>IF($A148=9999,"",VLOOKUP('check verkopen'!$A148,voorraadlijst!$A$9:$W$709,21,FALSE))</f>
        <v/>
      </c>
      <c r="L148" s="48" t="str">
        <f t="shared" si="10"/>
        <v/>
      </c>
      <c r="M148" s="48" t="str">
        <f t="shared" si="9"/>
        <v/>
      </c>
      <c r="N148" s="69" t="str">
        <f t="shared" si="11"/>
        <v/>
      </c>
      <c r="O148" s="70"/>
      <c r="P148" s="61"/>
      <c r="Q148" s="62"/>
      <c r="R148" s="63"/>
    </row>
    <row r="149" spans="1:18" x14ac:dyDescent="0.2">
      <c r="A149" s="28">
        <f>voorraadlijst!AA150</f>
        <v>9999</v>
      </c>
      <c r="B149" s="44" t="str">
        <f>IF($A149=9999,"",VLOOKUP('check verkopen'!$A149,voorraadlijst!$A$9:$W$709,2,FALSE))</f>
        <v/>
      </c>
      <c r="C149" s="45" t="str">
        <f>IF($A149=9999,"",VLOOKUP('check verkopen'!$A149,voorraadlijst!$A$9:$W$709,3,FALSE))</f>
        <v/>
      </c>
      <c r="D149" s="45" t="str">
        <f>IF($A149=9999,"",VLOOKUP('check verkopen'!$A149,voorraadlijst!$A$9:$W$709,6,FALSE))</f>
        <v/>
      </c>
      <c r="E149" s="46" t="str">
        <f>IF($A149=9999,"",VLOOKUP('check verkopen'!$A149,voorraadlijst!$A$9:$W$709,7,FALSE))</f>
        <v/>
      </c>
      <c r="F149" s="46" t="str">
        <f>IF($A149=9999,"",VLOOKUP('check verkopen'!$A149,voorraadlijst!$A$9:$W$709,8,FALSE))</f>
        <v/>
      </c>
      <c r="G149" s="47" t="str">
        <f>IF($A149=9999,"",VLOOKUP('check verkopen'!$A149,voorraadlijst!$A$9:$W$709,11,FALSE))</f>
        <v/>
      </c>
      <c r="H149" s="48" t="str">
        <f>IF($A149=9999,"",VLOOKUP('check verkopen'!$A149,voorraadlijst!$A$9:$W$709,12,FALSE))</f>
        <v/>
      </c>
      <c r="I149" s="48" t="str">
        <f>IF($A149=9999,"",VLOOKUP('check verkopen'!$A149,voorraadlijst!$A$9:$W$709,14,FALSE))</f>
        <v/>
      </c>
      <c r="J149" s="48" t="str">
        <f>IF($A149=9999,"",VLOOKUP('check verkopen'!$A149,voorraadlijst!$A$9:$W$709,15,FALSE))</f>
        <v/>
      </c>
      <c r="K149" s="49" t="str">
        <f>IF($A149=9999,"",VLOOKUP('check verkopen'!$A149,voorraadlijst!$A$9:$W$709,21,FALSE))</f>
        <v/>
      </c>
      <c r="L149" s="48" t="str">
        <f t="shared" si="10"/>
        <v/>
      </c>
      <c r="M149" s="48" t="str">
        <f t="shared" si="9"/>
        <v/>
      </c>
      <c r="N149" s="69" t="str">
        <f t="shared" si="11"/>
        <v/>
      </c>
      <c r="O149" s="70"/>
      <c r="P149" s="61"/>
      <c r="Q149" s="62"/>
      <c r="R149" s="63"/>
    </row>
    <row r="150" spans="1:18" x14ac:dyDescent="0.2">
      <c r="A150" s="28">
        <f>voorraadlijst!AA151</f>
        <v>9999</v>
      </c>
      <c r="B150" s="44" t="str">
        <f>IF($A150=9999,"",VLOOKUP('check verkopen'!$A150,voorraadlijst!$A$9:$W$709,2,FALSE))</f>
        <v/>
      </c>
      <c r="C150" s="45" t="str">
        <f>IF($A150=9999,"",VLOOKUP('check verkopen'!$A150,voorraadlijst!$A$9:$W$709,3,FALSE))</f>
        <v/>
      </c>
      <c r="D150" s="45" t="str">
        <f>IF($A150=9999,"",VLOOKUP('check verkopen'!$A150,voorraadlijst!$A$9:$W$709,6,FALSE))</f>
        <v/>
      </c>
      <c r="E150" s="46" t="str">
        <f>IF($A150=9999,"",VLOOKUP('check verkopen'!$A150,voorraadlijst!$A$9:$W$709,7,FALSE))</f>
        <v/>
      </c>
      <c r="F150" s="46" t="str">
        <f>IF($A150=9999,"",VLOOKUP('check verkopen'!$A150,voorraadlijst!$A$9:$W$709,8,FALSE))</f>
        <v/>
      </c>
      <c r="G150" s="47" t="str">
        <f>IF($A150=9999,"",VLOOKUP('check verkopen'!$A150,voorraadlijst!$A$9:$W$709,11,FALSE))</f>
        <v/>
      </c>
      <c r="H150" s="48" t="str">
        <f>IF($A150=9999,"",VLOOKUP('check verkopen'!$A150,voorraadlijst!$A$9:$W$709,12,FALSE))</f>
        <v/>
      </c>
      <c r="I150" s="48" t="str">
        <f>IF($A150=9999,"",VLOOKUP('check verkopen'!$A150,voorraadlijst!$A$9:$W$709,14,FALSE))</f>
        <v/>
      </c>
      <c r="J150" s="48" t="str">
        <f>IF($A150=9999,"",VLOOKUP('check verkopen'!$A150,voorraadlijst!$A$9:$W$709,15,FALSE))</f>
        <v/>
      </c>
      <c r="K150" s="49" t="str">
        <f>IF($A150=9999,"",VLOOKUP('check verkopen'!$A150,voorraadlijst!$A$9:$W$709,21,FALSE))</f>
        <v/>
      </c>
      <c r="L150" s="48" t="str">
        <f t="shared" si="10"/>
        <v/>
      </c>
      <c r="M150" s="48" t="str">
        <f t="shared" si="9"/>
        <v/>
      </c>
      <c r="N150" s="69" t="str">
        <f t="shared" si="11"/>
        <v/>
      </c>
      <c r="O150" s="70"/>
      <c r="P150" s="61"/>
      <c r="Q150" s="62"/>
      <c r="R150" s="63"/>
    </row>
    <row r="151" spans="1:18" x14ac:dyDescent="0.2">
      <c r="A151" s="28">
        <f>voorraadlijst!AA152</f>
        <v>9999</v>
      </c>
      <c r="B151" s="44" t="str">
        <f>IF($A151=9999,"",VLOOKUP('check verkopen'!$A151,voorraadlijst!$A$9:$W$709,2,FALSE))</f>
        <v/>
      </c>
      <c r="C151" s="45" t="str">
        <f>IF($A151=9999,"",VLOOKUP('check verkopen'!$A151,voorraadlijst!$A$9:$W$709,3,FALSE))</f>
        <v/>
      </c>
      <c r="D151" s="45" t="str">
        <f>IF($A151=9999,"",VLOOKUP('check verkopen'!$A151,voorraadlijst!$A$9:$W$709,6,FALSE))</f>
        <v/>
      </c>
      <c r="E151" s="46" t="str">
        <f>IF($A151=9999,"",VLOOKUP('check verkopen'!$A151,voorraadlijst!$A$9:$W$709,7,FALSE))</f>
        <v/>
      </c>
      <c r="F151" s="46" t="str">
        <f>IF($A151=9999,"",VLOOKUP('check verkopen'!$A151,voorraadlijst!$A$9:$W$709,8,FALSE))</f>
        <v/>
      </c>
      <c r="G151" s="47" t="str">
        <f>IF($A151=9999,"",VLOOKUP('check verkopen'!$A151,voorraadlijst!$A$9:$W$709,11,FALSE))</f>
        <v/>
      </c>
      <c r="H151" s="48" t="str">
        <f>IF($A151=9999,"",VLOOKUP('check verkopen'!$A151,voorraadlijst!$A$9:$W$709,12,FALSE))</f>
        <v/>
      </c>
      <c r="I151" s="48" t="str">
        <f>IF($A151=9999,"",VLOOKUP('check verkopen'!$A151,voorraadlijst!$A$9:$W$709,14,FALSE))</f>
        <v/>
      </c>
      <c r="J151" s="48" t="str">
        <f>IF($A151=9999,"",VLOOKUP('check verkopen'!$A151,voorraadlijst!$A$9:$W$709,15,FALSE))</f>
        <v/>
      </c>
      <c r="K151" s="49" t="str">
        <f>IF($A151=9999,"",VLOOKUP('check verkopen'!$A151,voorraadlijst!$A$9:$W$709,21,FALSE))</f>
        <v/>
      </c>
      <c r="L151" s="48" t="str">
        <f t="shared" si="10"/>
        <v/>
      </c>
      <c r="M151" s="48" t="str">
        <f t="shared" si="9"/>
        <v/>
      </c>
      <c r="N151" s="69" t="str">
        <f t="shared" si="11"/>
        <v/>
      </c>
      <c r="O151" s="70"/>
      <c r="P151" s="61"/>
      <c r="Q151" s="62"/>
      <c r="R151" s="63"/>
    </row>
    <row r="152" spans="1:18" x14ac:dyDescent="0.2">
      <c r="A152" s="28">
        <f>voorraadlijst!AA153</f>
        <v>9999</v>
      </c>
      <c r="B152" s="44" t="str">
        <f>IF($A152=9999,"",VLOOKUP('check verkopen'!$A152,voorraadlijst!$A$9:$W$709,2,FALSE))</f>
        <v/>
      </c>
      <c r="C152" s="45" t="str">
        <f>IF($A152=9999,"",VLOOKUP('check verkopen'!$A152,voorraadlijst!$A$9:$W$709,3,FALSE))</f>
        <v/>
      </c>
      <c r="D152" s="45" t="str">
        <f>IF($A152=9999,"",VLOOKUP('check verkopen'!$A152,voorraadlijst!$A$9:$W$709,6,FALSE))</f>
        <v/>
      </c>
      <c r="E152" s="46" t="str">
        <f>IF($A152=9999,"",VLOOKUP('check verkopen'!$A152,voorraadlijst!$A$9:$W$709,7,FALSE))</f>
        <v/>
      </c>
      <c r="F152" s="46" t="str">
        <f>IF($A152=9999,"",VLOOKUP('check verkopen'!$A152,voorraadlijst!$A$9:$W$709,8,FALSE))</f>
        <v/>
      </c>
      <c r="G152" s="47" t="str">
        <f>IF($A152=9999,"",VLOOKUP('check verkopen'!$A152,voorraadlijst!$A$9:$W$709,11,FALSE))</f>
        <v/>
      </c>
      <c r="H152" s="48" t="str">
        <f>IF($A152=9999,"",VLOOKUP('check verkopen'!$A152,voorraadlijst!$A$9:$W$709,12,FALSE))</f>
        <v/>
      </c>
      <c r="I152" s="48" t="str">
        <f>IF($A152=9999,"",VLOOKUP('check verkopen'!$A152,voorraadlijst!$A$9:$W$709,14,FALSE))</f>
        <v/>
      </c>
      <c r="J152" s="48" t="str">
        <f>IF($A152=9999,"",VLOOKUP('check verkopen'!$A152,voorraadlijst!$A$9:$W$709,15,FALSE))</f>
        <v/>
      </c>
      <c r="K152" s="49" t="str">
        <f>IF($A152=9999,"",VLOOKUP('check verkopen'!$A152,voorraadlijst!$A$9:$W$709,21,FALSE))</f>
        <v/>
      </c>
      <c r="L152" s="48" t="str">
        <f t="shared" si="10"/>
        <v/>
      </c>
      <c r="M152" s="48" t="str">
        <f t="shared" si="9"/>
        <v/>
      </c>
      <c r="N152" s="69" t="str">
        <f t="shared" si="11"/>
        <v/>
      </c>
      <c r="O152" s="70"/>
      <c r="P152" s="61"/>
      <c r="Q152" s="62"/>
      <c r="R152" s="63"/>
    </row>
    <row r="153" spans="1:18" x14ac:dyDescent="0.2">
      <c r="A153" s="28">
        <f>voorraadlijst!AA154</f>
        <v>9999</v>
      </c>
      <c r="B153" s="44" t="str">
        <f>IF($A153=9999,"",VLOOKUP('check verkopen'!$A153,voorraadlijst!$A$9:$W$709,2,FALSE))</f>
        <v/>
      </c>
      <c r="C153" s="45" t="str">
        <f>IF($A153=9999,"",VLOOKUP('check verkopen'!$A153,voorraadlijst!$A$9:$W$709,3,FALSE))</f>
        <v/>
      </c>
      <c r="D153" s="45" t="str">
        <f>IF($A153=9999,"",VLOOKUP('check verkopen'!$A153,voorraadlijst!$A$9:$W$709,6,FALSE))</f>
        <v/>
      </c>
      <c r="E153" s="46" t="str">
        <f>IF($A153=9999,"",VLOOKUP('check verkopen'!$A153,voorraadlijst!$A$9:$W$709,7,FALSE))</f>
        <v/>
      </c>
      <c r="F153" s="46" t="str">
        <f>IF($A153=9999,"",VLOOKUP('check verkopen'!$A153,voorraadlijst!$A$9:$W$709,8,FALSE))</f>
        <v/>
      </c>
      <c r="G153" s="47" t="str">
        <f>IF($A153=9999,"",VLOOKUP('check verkopen'!$A153,voorraadlijst!$A$9:$W$709,11,FALSE))</f>
        <v/>
      </c>
      <c r="H153" s="48" t="str">
        <f>IF($A153=9999,"",VLOOKUP('check verkopen'!$A153,voorraadlijst!$A$9:$W$709,12,FALSE))</f>
        <v/>
      </c>
      <c r="I153" s="48" t="str">
        <f>IF($A153=9999,"",VLOOKUP('check verkopen'!$A153,voorraadlijst!$A$9:$W$709,14,FALSE))</f>
        <v/>
      </c>
      <c r="J153" s="48" t="str">
        <f>IF($A153=9999,"",VLOOKUP('check verkopen'!$A153,voorraadlijst!$A$9:$W$709,15,FALSE))</f>
        <v/>
      </c>
      <c r="K153" s="49" t="str">
        <f>IF($A153=9999,"",VLOOKUP('check verkopen'!$A153,voorraadlijst!$A$9:$W$709,21,FALSE))</f>
        <v/>
      </c>
      <c r="L153" s="48" t="str">
        <f t="shared" si="10"/>
        <v/>
      </c>
      <c r="M153" s="48" t="str">
        <f t="shared" si="9"/>
        <v/>
      </c>
      <c r="N153" s="69" t="str">
        <f t="shared" si="11"/>
        <v/>
      </c>
      <c r="O153" s="70"/>
      <c r="P153" s="61"/>
      <c r="Q153" s="62"/>
      <c r="R153" s="63"/>
    </row>
    <row r="154" spans="1:18" x14ac:dyDescent="0.2">
      <c r="A154" s="28">
        <f>voorraadlijst!AA155</f>
        <v>9999</v>
      </c>
      <c r="B154" s="44" t="str">
        <f>IF($A154=9999,"",VLOOKUP('check verkopen'!$A154,voorraadlijst!$A$9:$W$709,2,FALSE))</f>
        <v/>
      </c>
      <c r="C154" s="45" t="str">
        <f>IF($A154=9999,"",VLOOKUP('check verkopen'!$A154,voorraadlijst!$A$9:$W$709,3,FALSE))</f>
        <v/>
      </c>
      <c r="D154" s="45" t="str">
        <f>IF($A154=9999,"",VLOOKUP('check verkopen'!$A154,voorraadlijst!$A$9:$W$709,6,FALSE))</f>
        <v/>
      </c>
      <c r="E154" s="46" t="str">
        <f>IF($A154=9999,"",VLOOKUP('check verkopen'!$A154,voorraadlijst!$A$9:$W$709,7,FALSE))</f>
        <v/>
      </c>
      <c r="F154" s="46" t="str">
        <f>IF($A154=9999,"",VLOOKUP('check verkopen'!$A154,voorraadlijst!$A$9:$W$709,8,FALSE))</f>
        <v/>
      </c>
      <c r="G154" s="47" t="str">
        <f>IF($A154=9999,"",VLOOKUP('check verkopen'!$A154,voorraadlijst!$A$9:$W$709,11,FALSE))</f>
        <v/>
      </c>
      <c r="H154" s="48" t="str">
        <f>IF($A154=9999,"",VLOOKUP('check verkopen'!$A154,voorraadlijst!$A$9:$W$709,12,FALSE))</f>
        <v/>
      </c>
      <c r="I154" s="48" t="str">
        <f>IF($A154=9999,"",VLOOKUP('check verkopen'!$A154,voorraadlijst!$A$9:$W$709,14,FALSE))</f>
        <v/>
      </c>
      <c r="J154" s="48" t="str">
        <f>IF($A154=9999,"",VLOOKUP('check verkopen'!$A154,voorraadlijst!$A$9:$W$709,15,FALSE))</f>
        <v/>
      </c>
      <c r="K154" s="49" t="str">
        <f>IF($A154=9999,"",VLOOKUP('check verkopen'!$A154,voorraadlijst!$A$9:$W$709,21,FALSE))</f>
        <v/>
      </c>
      <c r="L154" s="48" t="str">
        <f t="shared" si="10"/>
        <v/>
      </c>
      <c r="M154" s="48" t="str">
        <f t="shared" si="9"/>
        <v/>
      </c>
      <c r="N154" s="69" t="str">
        <f t="shared" si="11"/>
        <v/>
      </c>
      <c r="O154" s="70"/>
      <c r="P154" s="61"/>
      <c r="Q154" s="62"/>
      <c r="R154" s="63"/>
    </row>
    <row r="155" spans="1:18" x14ac:dyDescent="0.2">
      <c r="A155" s="28">
        <f>voorraadlijst!AA156</f>
        <v>9999</v>
      </c>
      <c r="B155" s="44" t="str">
        <f>IF($A155=9999,"",VLOOKUP('check verkopen'!$A155,voorraadlijst!$A$9:$W$709,2,FALSE))</f>
        <v/>
      </c>
      <c r="C155" s="45" t="str">
        <f>IF($A155=9999,"",VLOOKUP('check verkopen'!$A155,voorraadlijst!$A$9:$W$709,3,FALSE))</f>
        <v/>
      </c>
      <c r="D155" s="45" t="str">
        <f>IF($A155=9999,"",VLOOKUP('check verkopen'!$A155,voorraadlijst!$A$9:$W$709,6,FALSE))</f>
        <v/>
      </c>
      <c r="E155" s="46" t="str">
        <f>IF($A155=9999,"",VLOOKUP('check verkopen'!$A155,voorraadlijst!$A$9:$W$709,7,FALSE))</f>
        <v/>
      </c>
      <c r="F155" s="46" t="str">
        <f>IF($A155=9999,"",VLOOKUP('check verkopen'!$A155,voorraadlijst!$A$9:$W$709,8,FALSE))</f>
        <v/>
      </c>
      <c r="G155" s="47" t="str">
        <f>IF($A155=9999,"",VLOOKUP('check verkopen'!$A155,voorraadlijst!$A$9:$W$709,11,FALSE))</f>
        <v/>
      </c>
      <c r="H155" s="48" t="str">
        <f>IF($A155=9999,"",VLOOKUP('check verkopen'!$A155,voorraadlijst!$A$9:$W$709,12,FALSE))</f>
        <v/>
      </c>
      <c r="I155" s="48" t="str">
        <f>IF($A155=9999,"",VLOOKUP('check verkopen'!$A155,voorraadlijst!$A$9:$W$709,14,FALSE))</f>
        <v/>
      </c>
      <c r="J155" s="48" t="str">
        <f>IF($A155=9999,"",VLOOKUP('check verkopen'!$A155,voorraadlijst!$A$9:$W$709,15,FALSE))</f>
        <v/>
      </c>
      <c r="K155" s="49" t="str">
        <f>IF($A155=9999,"",VLOOKUP('check verkopen'!$A155,voorraadlijst!$A$9:$W$709,21,FALSE))</f>
        <v/>
      </c>
      <c r="L155" s="48" t="str">
        <f t="shared" si="10"/>
        <v/>
      </c>
      <c r="M155" s="48" t="str">
        <f t="shared" si="9"/>
        <v/>
      </c>
      <c r="N155" s="69" t="str">
        <f t="shared" si="11"/>
        <v/>
      </c>
      <c r="O155" s="70"/>
      <c r="P155" s="61"/>
      <c r="Q155" s="62"/>
      <c r="R155" s="63"/>
    </row>
    <row r="156" spans="1:18" x14ac:dyDescent="0.2">
      <c r="A156" s="28">
        <f>voorraadlijst!AA157</f>
        <v>9999</v>
      </c>
      <c r="B156" s="44" t="str">
        <f>IF($A156=9999,"",VLOOKUP('check verkopen'!$A156,voorraadlijst!$A$9:$W$709,2,FALSE))</f>
        <v/>
      </c>
      <c r="C156" s="45" t="str">
        <f>IF($A156=9999,"",VLOOKUP('check verkopen'!$A156,voorraadlijst!$A$9:$W$709,3,FALSE))</f>
        <v/>
      </c>
      <c r="D156" s="45" t="str">
        <f>IF($A156=9999,"",VLOOKUP('check verkopen'!$A156,voorraadlijst!$A$9:$W$709,6,FALSE))</f>
        <v/>
      </c>
      <c r="E156" s="46" t="str">
        <f>IF($A156=9999,"",VLOOKUP('check verkopen'!$A156,voorraadlijst!$A$9:$W$709,7,FALSE))</f>
        <v/>
      </c>
      <c r="F156" s="46" t="str">
        <f>IF($A156=9999,"",VLOOKUP('check verkopen'!$A156,voorraadlijst!$A$9:$W$709,8,FALSE))</f>
        <v/>
      </c>
      <c r="G156" s="47" t="str">
        <f>IF($A156=9999,"",VLOOKUP('check verkopen'!$A156,voorraadlijst!$A$9:$W$709,11,FALSE))</f>
        <v/>
      </c>
      <c r="H156" s="48" t="str">
        <f>IF($A156=9999,"",VLOOKUP('check verkopen'!$A156,voorraadlijst!$A$9:$W$709,12,FALSE))</f>
        <v/>
      </c>
      <c r="I156" s="48" t="str">
        <f>IF($A156=9999,"",VLOOKUP('check verkopen'!$A156,voorraadlijst!$A$9:$W$709,14,FALSE))</f>
        <v/>
      </c>
      <c r="J156" s="48" t="str">
        <f>IF($A156=9999,"",VLOOKUP('check verkopen'!$A156,voorraadlijst!$A$9:$W$709,15,FALSE))</f>
        <v/>
      </c>
      <c r="K156" s="49" t="str">
        <f>IF($A156=9999,"",VLOOKUP('check verkopen'!$A156,voorraadlijst!$A$9:$W$709,21,FALSE))</f>
        <v/>
      </c>
      <c r="L156" s="48" t="str">
        <f t="shared" si="10"/>
        <v/>
      </c>
      <c r="M156" s="48" t="str">
        <f t="shared" si="9"/>
        <v/>
      </c>
      <c r="N156" s="69" t="str">
        <f t="shared" si="11"/>
        <v/>
      </c>
      <c r="O156" s="70"/>
      <c r="P156" s="61"/>
      <c r="Q156" s="62"/>
      <c r="R156" s="63"/>
    </row>
    <row r="157" spans="1:18" x14ac:dyDescent="0.2">
      <c r="A157" s="28">
        <f>voorraadlijst!AA158</f>
        <v>9999</v>
      </c>
      <c r="B157" s="44" t="str">
        <f>IF($A157=9999,"",VLOOKUP('check verkopen'!$A157,voorraadlijst!$A$9:$W$709,2,FALSE))</f>
        <v/>
      </c>
      <c r="C157" s="45" t="str">
        <f>IF($A157=9999,"",VLOOKUP('check verkopen'!$A157,voorraadlijst!$A$9:$W$709,3,FALSE))</f>
        <v/>
      </c>
      <c r="D157" s="45" t="str">
        <f>IF($A157=9999,"",VLOOKUP('check verkopen'!$A157,voorraadlijst!$A$9:$W$709,6,FALSE))</f>
        <v/>
      </c>
      <c r="E157" s="46" t="str">
        <f>IF($A157=9999,"",VLOOKUP('check verkopen'!$A157,voorraadlijst!$A$9:$W$709,7,FALSE))</f>
        <v/>
      </c>
      <c r="F157" s="46" t="str">
        <f>IF($A157=9999,"",VLOOKUP('check verkopen'!$A157,voorraadlijst!$A$9:$W$709,8,FALSE))</f>
        <v/>
      </c>
      <c r="G157" s="47" t="str">
        <f>IF($A157=9999,"",VLOOKUP('check verkopen'!$A157,voorraadlijst!$A$9:$W$709,11,FALSE))</f>
        <v/>
      </c>
      <c r="H157" s="48" t="str">
        <f>IF($A157=9999,"",VLOOKUP('check verkopen'!$A157,voorraadlijst!$A$9:$W$709,12,FALSE))</f>
        <v/>
      </c>
      <c r="I157" s="48" t="str">
        <f>IF($A157=9999,"",VLOOKUP('check verkopen'!$A157,voorraadlijst!$A$9:$W$709,14,FALSE))</f>
        <v/>
      </c>
      <c r="J157" s="48" t="str">
        <f>IF($A157=9999,"",VLOOKUP('check verkopen'!$A157,voorraadlijst!$A$9:$W$709,15,FALSE))</f>
        <v/>
      </c>
      <c r="K157" s="49" t="str">
        <f>IF($A157=9999,"",VLOOKUP('check verkopen'!$A157,voorraadlijst!$A$9:$W$709,21,FALSE))</f>
        <v/>
      </c>
      <c r="L157" s="48" t="str">
        <f t="shared" si="10"/>
        <v/>
      </c>
      <c r="M157" s="48" t="str">
        <f t="shared" si="9"/>
        <v/>
      </c>
      <c r="N157" s="69" t="str">
        <f t="shared" si="11"/>
        <v/>
      </c>
      <c r="O157" s="70"/>
      <c r="P157" s="61"/>
      <c r="Q157" s="62"/>
      <c r="R157" s="63"/>
    </row>
    <row r="158" spans="1:18" x14ac:dyDescent="0.2">
      <c r="A158" s="28">
        <f>voorraadlijst!AA159</f>
        <v>9999</v>
      </c>
      <c r="B158" s="44" t="str">
        <f>IF($A158=9999,"",VLOOKUP('check verkopen'!$A158,voorraadlijst!$A$9:$W$709,2,FALSE))</f>
        <v/>
      </c>
      <c r="C158" s="45" t="str">
        <f>IF($A158=9999,"",VLOOKUP('check verkopen'!$A158,voorraadlijst!$A$9:$W$709,3,FALSE))</f>
        <v/>
      </c>
      <c r="D158" s="45" t="str">
        <f>IF($A158=9999,"",VLOOKUP('check verkopen'!$A158,voorraadlijst!$A$9:$W$709,6,FALSE))</f>
        <v/>
      </c>
      <c r="E158" s="46" t="str">
        <f>IF($A158=9999,"",VLOOKUP('check verkopen'!$A158,voorraadlijst!$A$9:$W$709,7,FALSE))</f>
        <v/>
      </c>
      <c r="F158" s="46" t="str">
        <f>IF($A158=9999,"",VLOOKUP('check verkopen'!$A158,voorraadlijst!$A$9:$W$709,8,FALSE))</f>
        <v/>
      </c>
      <c r="G158" s="47" t="str">
        <f>IF($A158=9999,"",VLOOKUP('check verkopen'!$A158,voorraadlijst!$A$9:$W$709,11,FALSE))</f>
        <v/>
      </c>
      <c r="H158" s="48" t="str">
        <f>IF($A158=9999,"",VLOOKUP('check verkopen'!$A158,voorraadlijst!$A$9:$W$709,12,FALSE))</f>
        <v/>
      </c>
      <c r="I158" s="48" t="str">
        <f>IF($A158=9999,"",VLOOKUP('check verkopen'!$A158,voorraadlijst!$A$9:$W$709,14,FALSE))</f>
        <v/>
      </c>
      <c r="J158" s="48" t="str">
        <f>IF($A158=9999,"",VLOOKUP('check verkopen'!$A158,voorraadlijst!$A$9:$W$709,15,FALSE))</f>
        <v/>
      </c>
      <c r="K158" s="49" t="str">
        <f>IF($A158=9999,"",VLOOKUP('check verkopen'!$A158,voorraadlijst!$A$9:$W$709,21,FALSE))</f>
        <v/>
      </c>
      <c r="L158" s="48" t="str">
        <f t="shared" si="10"/>
        <v/>
      </c>
      <c r="M158" s="48" t="str">
        <f t="shared" si="9"/>
        <v/>
      </c>
      <c r="N158" s="69" t="str">
        <f t="shared" si="11"/>
        <v/>
      </c>
      <c r="O158" s="70"/>
      <c r="P158" s="61"/>
      <c r="Q158" s="62"/>
      <c r="R158" s="63"/>
    </row>
    <row r="159" spans="1:18" x14ac:dyDescent="0.2">
      <c r="A159" s="28">
        <f>voorraadlijst!AA160</f>
        <v>9999</v>
      </c>
      <c r="B159" s="44" t="str">
        <f>IF($A159=9999,"",VLOOKUP('check verkopen'!$A159,voorraadlijst!$A$9:$W$709,2,FALSE))</f>
        <v/>
      </c>
      <c r="C159" s="45" t="str">
        <f>IF($A159=9999,"",VLOOKUP('check verkopen'!$A159,voorraadlijst!$A$9:$W$709,3,FALSE))</f>
        <v/>
      </c>
      <c r="D159" s="45" t="str">
        <f>IF($A159=9999,"",VLOOKUP('check verkopen'!$A159,voorraadlijst!$A$9:$W$709,6,FALSE))</f>
        <v/>
      </c>
      <c r="E159" s="46" t="str">
        <f>IF($A159=9999,"",VLOOKUP('check verkopen'!$A159,voorraadlijst!$A$9:$W$709,7,FALSE))</f>
        <v/>
      </c>
      <c r="F159" s="46" t="str">
        <f>IF($A159=9999,"",VLOOKUP('check verkopen'!$A159,voorraadlijst!$A$9:$W$709,8,FALSE))</f>
        <v/>
      </c>
      <c r="G159" s="47" t="str">
        <f>IF($A159=9999,"",VLOOKUP('check verkopen'!$A159,voorraadlijst!$A$9:$W$709,11,FALSE))</f>
        <v/>
      </c>
      <c r="H159" s="48" t="str">
        <f>IF($A159=9999,"",VLOOKUP('check verkopen'!$A159,voorraadlijst!$A$9:$W$709,12,FALSE))</f>
        <v/>
      </c>
      <c r="I159" s="48" t="str">
        <f>IF($A159=9999,"",VLOOKUP('check verkopen'!$A159,voorraadlijst!$A$9:$W$709,14,FALSE))</f>
        <v/>
      </c>
      <c r="J159" s="48" t="str">
        <f>IF($A159=9999,"",VLOOKUP('check verkopen'!$A159,voorraadlijst!$A$9:$W$709,15,FALSE))</f>
        <v/>
      </c>
      <c r="K159" s="49" t="str">
        <f>IF($A159=9999,"",VLOOKUP('check verkopen'!$A159,voorraadlijst!$A$9:$W$709,21,FALSE))</f>
        <v/>
      </c>
      <c r="L159" s="48" t="str">
        <f t="shared" si="10"/>
        <v/>
      </c>
      <c r="M159" s="48" t="str">
        <f t="shared" si="9"/>
        <v/>
      </c>
      <c r="N159" s="69" t="str">
        <f t="shared" si="11"/>
        <v/>
      </c>
      <c r="O159" s="70"/>
      <c r="P159" s="61"/>
      <c r="Q159" s="62"/>
      <c r="R159" s="63"/>
    </row>
    <row r="160" spans="1:18" x14ac:dyDescent="0.2">
      <c r="A160" s="28">
        <f>voorraadlijst!AA161</f>
        <v>9999</v>
      </c>
      <c r="B160" s="44" t="str">
        <f>IF($A160=9999,"",VLOOKUP('check verkopen'!$A160,voorraadlijst!$A$9:$W$709,2,FALSE))</f>
        <v/>
      </c>
      <c r="C160" s="45" t="str">
        <f>IF($A160=9999,"",VLOOKUP('check verkopen'!$A160,voorraadlijst!$A$9:$W$709,3,FALSE))</f>
        <v/>
      </c>
      <c r="D160" s="45" t="str">
        <f>IF($A160=9999,"",VLOOKUP('check verkopen'!$A160,voorraadlijst!$A$9:$W$709,6,FALSE))</f>
        <v/>
      </c>
      <c r="E160" s="46" t="str">
        <f>IF($A160=9999,"",VLOOKUP('check verkopen'!$A160,voorraadlijst!$A$9:$W$709,7,FALSE))</f>
        <v/>
      </c>
      <c r="F160" s="46" t="str">
        <f>IF($A160=9999,"",VLOOKUP('check verkopen'!$A160,voorraadlijst!$A$9:$W$709,8,FALSE))</f>
        <v/>
      </c>
      <c r="G160" s="47" t="str">
        <f>IF($A160=9999,"",VLOOKUP('check verkopen'!$A160,voorraadlijst!$A$9:$W$709,11,FALSE))</f>
        <v/>
      </c>
      <c r="H160" s="48" t="str">
        <f>IF($A160=9999,"",VLOOKUP('check verkopen'!$A160,voorraadlijst!$A$9:$W$709,12,FALSE))</f>
        <v/>
      </c>
      <c r="I160" s="48" t="str">
        <f>IF($A160=9999,"",VLOOKUP('check verkopen'!$A160,voorraadlijst!$A$9:$W$709,14,FALSE))</f>
        <v/>
      </c>
      <c r="J160" s="48" t="str">
        <f>IF($A160=9999,"",VLOOKUP('check verkopen'!$A160,voorraadlijst!$A$9:$W$709,15,FALSE))</f>
        <v/>
      </c>
      <c r="K160" s="49" t="str">
        <f>IF($A160=9999,"",VLOOKUP('check verkopen'!$A160,voorraadlijst!$A$9:$W$709,21,FALSE))</f>
        <v/>
      </c>
      <c r="L160" s="48" t="str">
        <f t="shared" si="10"/>
        <v/>
      </c>
      <c r="M160" s="48" t="str">
        <f t="shared" si="9"/>
        <v/>
      </c>
      <c r="N160" s="69" t="str">
        <f t="shared" si="11"/>
        <v/>
      </c>
      <c r="O160" s="70"/>
      <c r="P160" s="61"/>
      <c r="Q160" s="62"/>
      <c r="R160" s="63"/>
    </row>
    <row r="161" spans="1:18" x14ac:dyDescent="0.2">
      <c r="A161" s="28">
        <f>voorraadlijst!AA162</f>
        <v>9999</v>
      </c>
      <c r="B161" s="44" t="str">
        <f>IF($A161=9999,"",VLOOKUP('check verkopen'!$A161,voorraadlijst!$A$9:$W$709,2,FALSE))</f>
        <v/>
      </c>
      <c r="C161" s="45" t="str">
        <f>IF($A161=9999,"",VLOOKUP('check verkopen'!$A161,voorraadlijst!$A$9:$W$709,3,FALSE))</f>
        <v/>
      </c>
      <c r="D161" s="45" t="str">
        <f>IF($A161=9999,"",VLOOKUP('check verkopen'!$A161,voorraadlijst!$A$9:$W$709,6,FALSE))</f>
        <v/>
      </c>
      <c r="E161" s="46" t="str">
        <f>IF($A161=9999,"",VLOOKUP('check verkopen'!$A161,voorraadlijst!$A$9:$W$709,7,FALSE))</f>
        <v/>
      </c>
      <c r="F161" s="46" t="str">
        <f>IF($A161=9999,"",VLOOKUP('check verkopen'!$A161,voorraadlijst!$A$9:$W$709,8,FALSE))</f>
        <v/>
      </c>
      <c r="G161" s="47" t="str">
        <f>IF($A161=9999,"",VLOOKUP('check verkopen'!$A161,voorraadlijst!$A$9:$W$709,11,FALSE))</f>
        <v/>
      </c>
      <c r="H161" s="48" t="str">
        <f>IF($A161=9999,"",VLOOKUP('check verkopen'!$A161,voorraadlijst!$A$9:$W$709,12,FALSE))</f>
        <v/>
      </c>
      <c r="I161" s="48" t="str">
        <f>IF($A161=9999,"",VLOOKUP('check verkopen'!$A161,voorraadlijst!$A$9:$W$709,14,FALSE))</f>
        <v/>
      </c>
      <c r="J161" s="48" t="str">
        <f>IF($A161=9999,"",VLOOKUP('check verkopen'!$A161,voorraadlijst!$A$9:$W$709,15,FALSE))</f>
        <v/>
      </c>
      <c r="K161" s="49" t="str">
        <f>IF($A161=9999,"",VLOOKUP('check verkopen'!$A161,voorraadlijst!$A$9:$W$709,21,FALSE))</f>
        <v/>
      </c>
      <c r="L161" s="48" t="str">
        <f t="shared" si="10"/>
        <v/>
      </c>
      <c r="M161" s="48" t="str">
        <f t="shared" si="9"/>
        <v/>
      </c>
      <c r="N161" s="69" t="str">
        <f t="shared" si="11"/>
        <v/>
      </c>
      <c r="O161" s="70"/>
      <c r="P161" s="61"/>
      <c r="Q161" s="62"/>
      <c r="R161" s="63"/>
    </row>
    <row r="162" spans="1:18" x14ac:dyDescent="0.2">
      <c r="A162" s="28">
        <f>voorraadlijst!AA163</f>
        <v>9999</v>
      </c>
      <c r="B162" s="44" t="str">
        <f>IF($A162=9999,"",VLOOKUP('check verkopen'!$A162,voorraadlijst!$A$9:$W$709,2,FALSE))</f>
        <v/>
      </c>
      <c r="C162" s="45" t="str">
        <f>IF($A162=9999,"",VLOOKUP('check verkopen'!$A162,voorraadlijst!$A$9:$W$709,3,FALSE))</f>
        <v/>
      </c>
      <c r="D162" s="45" t="str">
        <f>IF($A162=9999,"",VLOOKUP('check verkopen'!$A162,voorraadlijst!$A$9:$W$709,6,FALSE))</f>
        <v/>
      </c>
      <c r="E162" s="46" t="str">
        <f>IF($A162=9999,"",VLOOKUP('check verkopen'!$A162,voorraadlijst!$A$9:$W$709,7,FALSE))</f>
        <v/>
      </c>
      <c r="F162" s="46" t="str">
        <f>IF($A162=9999,"",VLOOKUP('check verkopen'!$A162,voorraadlijst!$A$9:$W$709,8,FALSE))</f>
        <v/>
      </c>
      <c r="G162" s="47" t="str">
        <f>IF($A162=9999,"",VLOOKUP('check verkopen'!$A162,voorraadlijst!$A$9:$W$709,11,FALSE))</f>
        <v/>
      </c>
      <c r="H162" s="48" t="str">
        <f>IF($A162=9999,"",VLOOKUP('check verkopen'!$A162,voorraadlijst!$A$9:$W$709,12,FALSE))</f>
        <v/>
      </c>
      <c r="I162" s="48" t="str">
        <f>IF($A162=9999,"",VLOOKUP('check verkopen'!$A162,voorraadlijst!$A$9:$W$709,14,FALSE))</f>
        <v/>
      </c>
      <c r="J162" s="48" t="str">
        <f>IF($A162=9999,"",VLOOKUP('check verkopen'!$A162,voorraadlijst!$A$9:$W$709,15,FALSE))</f>
        <v/>
      </c>
      <c r="K162" s="49" t="str">
        <f>IF($A162=9999,"",VLOOKUP('check verkopen'!$A162,voorraadlijst!$A$9:$W$709,21,FALSE))</f>
        <v/>
      </c>
      <c r="L162" s="48" t="str">
        <f t="shared" si="10"/>
        <v/>
      </c>
      <c r="M162" s="48" t="str">
        <f t="shared" si="9"/>
        <v/>
      </c>
      <c r="N162" s="69" t="str">
        <f t="shared" si="11"/>
        <v/>
      </c>
      <c r="O162" s="70"/>
      <c r="P162" s="61"/>
      <c r="Q162" s="62"/>
      <c r="R162" s="63"/>
    </row>
    <row r="163" spans="1:18" x14ac:dyDescent="0.2">
      <c r="A163" s="28">
        <f>voorraadlijst!AA164</f>
        <v>9999</v>
      </c>
      <c r="B163" s="44" t="str">
        <f>IF($A163=9999,"",VLOOKUP('check verkopen'!$A163,voorraadlijst!$A$9:$W$709,2,FALSE))</f>
        <v/>
      </c>
      <c r="C163" s="45" t="str">
        <f>IF($A163=9999,"",VLOOKUP('check verkopen'!$A163,voorraadlijst!$A$9:$W$709,3,FALSE))</f>
        <v/>
      </c>
      <c r="D163" s="45" t="str">
        <f>IF($A163=9999,"",VLOOKUP('check verkopen'!$A163,voorraadlijst!$A$9:$W$709,6,FALSE))</f>
        <v/>
      </c>
      <c r="E163" s="46" t="str">
        <f>IF($A163=9999,"",VLOOKUP('check verkopen'!$A163,voorraadlijst!$A$9:$W$709,7,FALSE))</f>
        <v/>
      </c>
      <c r="F163" s="46" t="str">
        <f>IF($A163=9999,"",VLOOKUP('check verkopen'!$A163,voorraadlijst!$A$9:$W$709,8,FALSE))</f>
        <v/>
      </c>
      <c r="G163" s="47" t="str">
        <f>IF($A163=9999,"",VLOOKUP('check verkopen'!$A163,voorraadlijst!$A$9:$W$709,11,FALSE))</f>
        <v/>
      </c>
      <c r="H163" s="48" t="str">
        <f>IF($A163=9999,"",VLOOKUP('check verkopen'!$A163,voorraadlijst!$A$9:$W$709,12,FALSE))</f>
        <v/>
      </c>
      <c r="I163" s="48" t="str">
        <f>IF($A163=9999,"",VLOOKUP('check verkopen'!$A163,voorraadlijst!$A$9:$W$709,14,FALSE))</f>
        <v/>
      </c>
      <c r="J163" s="48" t="str">
        <f>IF($A163=9999,"",VLOOKUP('check verkopen'!$A163,voorraadlijst!$A$9:$W$709,15,FALSE))</f>
        <v/>
      </c>
      <c r="K163" s="49" t="str">
        <f>IF($A163=9999,"",VLOOKUP('check verkopen'!$A163,voorraadlijst!$A$9:$W$709,21,FALSE))</f>
        <v/>
      </c>
      <c r="L163" s="48" t="str">
        <f t="shared" si="10"/>
        <v/>
      </c>
      <c r="M163" s="48" t="str">
        <f t="shared" si="9"/>
        <v/>
      </c>
      <c r="N163" s="69" t="str">
        <f t="shared" si="11"/>
        <v/>
      </c>
      <c r="O163" s="70"/>
      <c r="P163" s="61"/>
      <c r="Q163" s="62"/>
      <c r="R163" s="63"/>
    </row>
    <row r="164" spans="1:18" x14ac:dyDescent="0.2">
      <c r="A164" s="28">
        <f>voorraadlijst!AA165</f>
        <v>9999</v>
      </c>
      <c r="B164" s="44" t="str">
        <f>IF($A164=9999,"",VLOOKUP('check verkopen'!$A164,voorraadlijst!$A$9:$W$709,2,FALSE))</f>
        <v/>
      </c>
      <c r="C164" s="45" t="str">
        <f>IF($A164=9999,"",VLOOKUP('check verkopen'!$A164,voorraadlijst!$A$9:$W$709,3,FALSE))</f>
        <v/>
      </c>
      <c r="D164" s="45" t="str">
        <f>IF($A164=9999,"",VLOOKUP('check verkopen'!$A164,voorraadlijst!$A$9:$W$709,6,FALSE))</f>
        <v/>
      </c>
      <c r="E164" s="46" t="str">
        <f>IF($A164=9999,"",VLOOKUP('check verkopen'!$A164,voorraadlijst!$A$9:$W$709,7,FALSE))</f>
        <v/>
      </c>
      <c r="F164" s="46" t="str">
        <f>IF($A164=9999,"",VLOOKUP('check verkopen'!$A164,voorraadlijst!$A$9:$W$709,8,FALSE))</f>
        <v/>
      </c>
      <c r="G164" s="47" t="str">
        <f>IF($A164=9999,"",VLOOKUP('check verkopen'!$A164,voorraadlijst!$A$9:$W$709,11,FALSE))</f>
        <v/>
      </c>
      <c r="H164" s="48" t="str">
        <f>IF($A164=9999,"",VLOOKUP('check verkopen'!$A164,voorraadlijst!$A$9:$W$709,12,FALSE))</f>
        <v/>
      </c>
      <c r="I164" s="48" t="str">
        <f>IF($A164=9999,"",VLOOKUP('check verkopen'!$A164,voorraadlijst!$A$9:$W$709,14,FALSE))</f>
        <v/>
      </c>
      <c r="J164" s="48" t="str">
        <f>IF($A164=9999,"",VLOOKUP('check verkopen'!$A164,voorraadlijst!$A$9:$W$709,15,FALSE))</f>
        <v/>
      </c>
      <c r="K164" s="49" t="str">
        <f>IF($A164=9999,"",VLOOKUP('check verkopen'!$A164,voorraadlijst!$A$9:$W$709,21,FALSE))</f>
        <v/>
      </c>
      <c r="L164" s="48" t="str">
        <f t="shared" si="10"/>
        <v/>
      </c>
      <c r="M164" s="48" t="str">
        <f t="shared" si="9"/>
        <v/>
      </c>
      <c r="N164" s="69" t="str">
        <f t="shared" si="11"/>
        <v/>
      </c>
      <c r="O164" s="70"/>
      <c r="P164" s="61"/>
      <c r="Q164" s="62"/>
      <c r="R164" s="63"/>
    </row>
    <row r="165" spans="1:18" x14ac:dyDescent="0.2">
      <c r="A165" s="28">
        <f>voorraadlijst!AA166</f>
        <v>9999</v>
      </c>
      <c r="B165" s="44" t="str">
        <f>IF($A165=9999,"",VLOOKUP('check verkopen'!$A165,voorraadlijst!$A$9:$W$709,2,FALSE))</f>
        <v/>
      </c>
      <c r="C165" s="45" t="str">
        <f>IF($A165=9999,"",VLOOKUP('check verkopen'!$A165,voorraadlijst!$A$9:$W$709,3,FALSE))</f>
        <v/>
      </c>
      <c r="D165" s="45" t="str">
        <f>IF($A165=9999,"",VLOOKUP('check verkopen'!$A165,voorraadlijst!$A$9:$W$709,6,FALSE))</f>
        <v/>
      </c>
      <c r="E165" s="46" t="str">
        <f>IF($A165=9999,"",VLOOKUP('check verkopen'!$A165,voorraadlijst!$A$9:$W$709,7,FALSE))</f>
        <v/>
      </c>
      <c r="F165" s="46" t="str">
        <f>IF($A165=9999,"",VLOOKUP('check verkopen'!$A165,voorraadlijst!$A$9:$W$709,8,FALSE))</f>
        <v/>
      </c>
      <c r="G165" s="47" t="str">
        <f>IF($A165=9999,"",VLOOKUP('check verkopen'!$A165,voorraadlijst!$A$9:$W$709,11,FALSE))</f>
        <v/>
      </c>
      <c r="H165" s="48" t="str">
        <f>IF($A165=9999,"",VLOOKUP('check verkopen'!$A165,voorraadlijst!$A$9:$W$709,12,FALSE))</f>
        <v/>
      </c>
      <c r="I165" s="48" t="str">
        <f>IF($A165=9999,"",VLOOKUP('check verkopen'!$A165,voorraadlijst!$A$9:$W$709,14,FALSE))</f>
        <v/>
      </c>
      <c r="J165" s="48" t="str">
        <f>IF($A165=9999,"",VLOOKUP('check verkopen'!$A165,voorraadlijst!$A$9:$W$709,15,FALSE))</f>
        <v/>
      </c>
      <c r="K165" s="49" t="str">
        <f>IF($A165=9999,"",VLOOKUP('check verkopen'!$A165,voorraadlijst!$A$9:$W$709,21,FALSE))</f>
        <v/>
      </c>
      <c r="L165" s="48" t="str">
        <f t="shared" si="10"/>
        <v/>
      </c>
      <c r="M165" s="48" t="str">
        <f t="shared" si="9"/>
        <v/>
      </c>
      <c r="N165" s="69" t="str">
        <f t="shared" si="11"/>
        <v/>
      </c>
      <c r="O165" s="70"/>
      <c r="P165" s="61"/>
      <c r="Q165" s="62"/>
      <c r="R165" s="63"/>
    </row>
    <row r="166" spans="1:18" x14ac:dyDescent="0.2">
      <c r="A166" s="28">
        <f>voorraadlijst!AA167</f>
        <v>9999</v>
      </c>
      <c r="B166" s="44" t="str">
        <f>IF($A166=9999,"",VLOOKUP('check verkopen'!$A166,voorraadlijst!$A$9:$W$709,2,FALSE))</f>
        <v/>
      </c>
      <c r="C166" s="45" t="str">
        <f>IF($A166=9999,"",VLOOKUP('check verkopen'!$A166,voorraadlijst!$A$9:$W$709,3,FALSE))</f>
        <v/>
      </c>
      <c r="D166" s="45" t="str">
        <f>IF($A166=9999,"",VLOOKUP('check verkopen'!$A166,voorraadlijst!$A$9:$W$709,6,FALSE))</f>
        <v/>
      </c>
      <c r="E166" s="46" t="str">
        <f>IF($A166=9999,"",VLOOKUP('check verkopen'!$A166,voorraadlijst!$A$9:$W$709,7,FALSE))</f>
        <v/>
      </c>
      <c r="F166" s="46" t="str">
        <f>IF($A166=9999,"",VLOOKUP('check verkopen'!$A166,voorraadlijst!$A$9:$W$709,8,FALSE))</f>
        <v/>
      </c>
      <c r="G166" s="47" t="str">
        <f>IF($A166=9999,"",VLOOKUP('check verkopen'!$A166,voorraadlijst!$A$9:$W$709,11,FALSE))</f>
        <v/>
      </c>
      <c r="H166" s="48" t="str">
        <f>IF($A166=9999,"",VLOOKUP('check verkopen'!$A166,voorraadlijst!$A$9:$W$709,12,FALSE))</f>
        <v/>
      </c>
      <c r="I166" s="48" t="str">
        <f>IF($A166=9999,"",VLOOKUP('check verkopen'!$A166,voorraadlijst!$A$9:$W$709,14,FALSE))</f>
        <v/>
      </c>
      <c r="J166" s="48" t="str">
        <f>IF($A166=9999,"",VLOOKUP('check verkopen'!$A166,voorraadlijst!$A$9:$W$709,15,FALSE))</f>
        <v/>
      </c>
      <c r="K166" s="49" t="str">
        <f>IF($A166=9999,"",VLOOKUP('check verkopen'!$A166,voorraadlijst!$A$9:$W$709,21,FALSE))</f>
        <v/>
      </c>
      <c r="L166" s="48" t="str">
        <f t="shared" si="10"/>
        <v/>
      </c>
      <c r="M166" s="48" t="str">
        <f t="shared" si="9"/>
        <v/>
      </c>
      <c r="N166" s="69" t="str">
        <f t="shared" si="11"/>
        <v/>
      </c>
      <c r="O166" s="70"/>
      <c r="P166" s="61"/>
      <c r="Q166" s="62"/>
      <c r="R166" s="63"/>
    </row>
    <row r="167" spans="1:18" x14ac:dyDescent="0.2">
      <c r="A167" s="28">
        <f>voorraadlijst!AA168</f>
        <v>9999</v>
      </c>
      <c r="B167" s="44" t="str">
        <f>IF($A167=9999,"",VLOOKUP('check verkopen'!$A167,voorraadlijst!$A$9:$W$709,2,FALSE))</f>
        <v/>
      </c>
      <c r="C167" s="45" t="str">
        <f>IF($A167=9999,"",VLOOKUP('check verkopen'!$A167,voorraadlijst!$A$9:$W$709,3,FALSE))</f>
        <v/>
      </c>
      <c r="D167" s="45" t="str">
        <f>IF($A167=9999,"",VLOOKUP('check verkopen'!$A167,voorraadlijst!$A$9:$W$709,6,FALSE))</f>
        <v/>
      </c>
      <c r="E167" s="46" t="str">
        <f>IF($A167=9999,"",VLOOKUP('check verkopen'!$A167,voorraadlijst!$A$9:$W$709,7,FALSE))</f>
        <v/>
      </c>
      <c r="F167" s="46" t="str">
        <f>IF($A167=9999,"",VLOOKUP('check verkopen'!$A167,voorraadlijst!$A$9:$W$709,8,FALSE))</f>
        <v/>
      </c>
      <c r="G167" s="47" t="str">
        <f>IF($A167=9999,"",VLOOKUP('check verkopen'!$A167,voorraadlijst!$A$9:$W$709,11,FALSE))</f>
        <v/>
      </c>
      <c r="H167" s="48" t="str">
        <f>IF($A167=9999,"",VLOOKUP('check verkopen'!$A167,voorraadlijst!$A$9:$W$709,12,FALSE))</f>
        <v/>
      </c>
      <c r="I167" s="48" t="str">
        <f>IF($A167=9999,"",VLOOKUP('check verkopen'!$A167,voorraadlijst!$A$9:$W$709,14,FALSE))</f>
        <v/>
      </c>
      <c r="J167" s="48" t="str">
        <f>IF($A167=9999,"",VLOOKUP('check verkopen'!$A167,voorraadlijst!$A$9:$W$709,15,FALSE))</f>
        <v/>
      </c>
      <c r="K167" s="49" t="str">
        <f>IF($A167=9999,"",VLOOKUP('check verkopen'!$A167,voorraadlijst!$A$9:$W$709,21,FALSE))</f>
        <v/>
      </c>
      <c r="L167" s="48" t="str">
        <f t="shared" si="10"/>
        <v/>
      </c>
      <c r="M167" s="48" t="str">
        <f t="shared" si="9"/>
        <v/>
      </c>
      <c r="N167" s="69" t="str">
        <f t="shared" si="11"/>
        <v/>
      </c>
      <c r="O167" s="70"/>
      <c r="P167" s="61"/>
      <c r="Q167" s="62"/>
      <c r="R167" s="63"/>
    </row>
    <row r="168" spans="1:18" x14ac:dyDescent="0.2">
      <c r="A168" s="28">
        <f>voorraadlijst!AA169</f>
        <v>9999</v>
      </c>
      <c r="B168" s="44" t="str">
        <f>IF($A168=9999,"",VLOOKUP('check verkopen'!$A168,voorraadlijst!$A$9:$W$709,2,FALSE))</f>
        <v/>
      </c>
      <c r="C168" s="45" t="str">
        <f>IF($A168=9999,"",VLOOKUP('check verkopen'!$A168,voorraadlijst!$A$9:$W$709,3,FALSE))</f>
        <v/>
      </c>
      <c r="D168" s="45" t="str">
        <f>IF($A168=9999,"",VLOOKUP('check verkopen'!$A168,voorraadlijst!$A$9:$W$709,6,FALSE))</f>
        <v/>
      </c>
      <c r="E168" s="46" t="str">
        <f>IF($A168=9999,"",VLOOKUP('check verkopen'!$A168,voorraadlijst!$A$9:$W$709,7,FALSE))</f>
        <v/>
      </c>
      <c r="F168" s="46" t="str">
        <f>IF($A168=9999,"",VLOOKUP('check verkopen'!$A168,voorraadlijst!$A$9:$W$709,8,FALSE))</f>
        <v/>
      </c>
      <c r="G168" s="47" t="str">
        <f>IF($A168=9999,"",VLOOKUP('check verkopen'!$A168,voorraadlijst!$A$9:$W$709,11,FALSE))</f>
        <v/>
      </c>
      <c r="H168" s="48" t="str">
        <f>IF($A168=9999,"",VLOOKUP('check verkopen'!$A168,voorraadlijst!$A$9:$W$709,12,FALSE))</f>
        <v/>
      </c>
      <c r="I168" s="48" t="str">
        <f>IF($A168=9999,"",VLOOKUP('check verkopen'!$A168,voorraadlijst!$A$9:$W$709,14,FALSE))</f>
        <v/>
      </c>
      <c r="J168" s="48" t="str">
        <f>IF($A168=9999,"",VLOOKUP('check verkopen'!$A168,voorraadlijst!$A$9:$W$709,15,FALSE))</f>
        <v/>
      </c>
      <c r="K168" s="49" t="str">
        <f>IF($A168=9999,"",VLOOKUP('check verkopen'!$A168,voorraadlijst!$A$9:$W$709,21,FALSE))</f>
        <v/>
      </c>
      <c r="L168" s="48" t="str">
        <f t="shared" si="10"/>
        <v/>
      </c>
      <c r="M168" s="48" t="str">
        <f t="shared" si="9"/>
        <v/>
      </c>
      <c r="N168" s="69" t="str">
        <f t="shared" si="11"/>
        <v/>
      </c>
      <c r="O168" s="70"/>
      <c r="P168" s="61"/>
      <c r="Q168" s="62"/>
      <c r="R168" s="63"/>
    </row>
    <row r="169" spans="1:18" x14ac:dyDescent="0.2">
      <c r="A169" s="28">
        <f>voorraadlijst!AA170</f>
        <v>9999</v>
      </c>
      <c r="B169" s="44" t="str">
        <f>IF($A169=9999,"",VLOOKUP('check verkopen'!$A169,voorraadlijst!$A$9:$W$709,2,FALSE))</f>
        <v/>
      </c>
      <c r="C169" s="45" t="str">
        <f>IF($A169=9999,"",VLOOKUP('check verkopen'!$A169,voorraadlijst!$A$9:$W$709,3,FALSE))</f>
        <v/>
      </c>
      <c r="D169" s="45" t="str">
        <f>IF($A169=9999,"",VLOOKUP('check verkopen'!$A169,voorraadlijst!$A$9:$W$709,6,FALSE))</f>
        <v/>
      </c>
      <c r="E169" s="46" t="str">
        <f>IF($A169=9999,"",VLOOKUP('check verkopen'!$A169,voorraadlijst!$A$9:$W$709,7,FALSE))</f>
        <v/>
      </c>
      <c r="F169" s="46" t="str">
        <f>IF($A169=9999,"",VLOOKUP('check verkopen'!$A169,voorraadlijst!$A$9:$W$709,8,FALSE))</f>
        <v/>
      </c>
      <c r="G169" s="47" t="str">
        <f>IF($A169=9999,"",VLOOKUP('check verkopen'!$A169,voorraadlijst!$A$9:$W$709,11,FALSE))</f>
        <v/>
      </c>
      <c r="H169" s="48" t="str">
        <f>IF($A169=9999,"",VLOOKUP('check verkopen'!$A169,voorraadlijst!$A$9:$W$709,12,FALSE))</f>
        <v/>
      </c>
      <c r="I169" s="48" t="str">
        <f>IF($A169=9999,"",VLOOKUP('check verkopen'!$A169,voorraadlijst!$A$9:$W$709,14,FALSE))</f>
        <v/>
      </c>
      <c r="J169" s="48" t="str">
        <f>IF($A169=9999,"",VLOOKUP('check verkopen'!$A169,voorraadlijst!$A$9:$W$709,15,FALSE))</f>
        <v/>
      </c>
      <c r="K169" s="49" t="str">
        <f>IF($A169=9999,"",VLOOKUP('check verkopen'!$A169,voorraadlijst!$A$9:$W$709,21,FALSE))</f>
        <v/>
      </c>
      <c r="L169" s="48" t="str">
        <f t="shared" si="10"/>
        <v/>
      </c>
      <c r="M169" s="48" t="str">
        <f t="shared" si="9"/>
        <v/>
      </c>
      <c r="N169" s="69" t="str">
        <f t="shared" si="11"/>
        <v/>
      </c>
      <c r="O169" s="70"/>
      <c r="P169" s="61"/>
      <c r="Q169" s="62"/>
      <c r="R169" s="63"/>
    </row>
    <row r="170" spans="1:18" x14ac:dyDescent="0.2">
      <c r="A170" s="28">
        <f>voorraadlijst!AA171</f>
        <v>9999</v>
      </c>
      <c r="B170" s="44" t="str">
        <f>IF($A170=9999,"",VLOOKUP('check verkopen'!$A170,voorraadlijst!$A$9:$W$709,2,FALSE))</f>
        <v/>
      </c>
      <c r="C170" s="45" t="str">
        <f>IF($A170=9999,"",VLOOKUP('check verkopen'!$A170,voorraadlijst!$A$9:$W$709,3,FALSE))</f>
        <v/>
      </c>
      <c r="D170" s="45" t="str">
        <f>IF($A170=9999,"",VLOOKUP('check verkopen'!$A170,voorraadlijst!$A$9:$W$709,6,FALSE))</f>
        <v/>
      </c>
      <c r="E170" s="46" t="str">
        <f>IF($A170=9999,"",VLOOKUP('check verkopen'!$A170,voorraadlijst!$A$9:$W$709,7,FALSE))</f>
        <v/>
      </c>
      <c r="F170" s="46" t="str">
        <f>IF($A170=9999,"",VLOOKUP('check verkopen'!$A170,voorraadlijst!$A$9:$W$709,8,FALSE))</f>
        <v/>
      </c>
      <c r="G170" s="47" t="str">
        <f>IF($A170=9999,"",VLOOKUP('check verkopen'!$A170,voorraadlijst!$A$9:$W$709,11,FALSE))</f>
        <v/>
      </c>
      <c r="H170" s="48" t="str">
        <f>IF($A170=9999,"",VLOOKUP('check verkopen'!$A170,voorraadlijst!$A$9:$W$709,12,FALSE))</f>
        <v/>
      </c>
      <c r="I170" s="48" t="str">
        <f>IF($A170=9999,"",VLOOKUP('check verkopen'!$A170,voorraadlijst!$A$9:$W$709,14,FALSE))</f>
        <v/>
      </c>
      <c r="J170" s="48" t="str">
        <f>IF($A170=9999,"",VLOOKUP('check verkopen'!$A170,voorraadlijst!$A$9:$W$709,15,FALSE))</f>
        <v/>
      </c>
      <c r="K170" s="49" t="str">
        <f>IF($A170=9999,"",VLOOKUP('check verkopen'!$A170,voorraadlijst!$A$9:$W$709,21,FALSE))</f>
        <v/>
      </c>
      <c r="L170" s="48" t="str">
        <f t="shared" si="10"/>
        <v/>
      </c>
      <c r="M170" s="48" t="str">
        <f t="shared" si="9"/>
        <v/>
      </c>
      <c r="N170" s="69" t="str">
        <f t="shared" si="11"/>
        <v/>
      </c>
      <c r="O170" s="70"/>
      <c r="P170" s="61"/>
      <c r="Q170" s="62"/>
      <c r="R170" s="63"/>
    </row>
    <row r="171" spans="1:18" x14ac:dyDescent="0.2">
      <c r="A171" s="28">
        <f>voorraadlijst!AA172</f>
        <v>9999</v>
      </c>
      <c r="B171" s="44" t="str">
        <f>IF($A171=9999,"",VLOOKUP('check verkopen'!$A171,voorraadlijst!$A$9:$W$709,2,FALSE))</f>
        <v/>
      </c>
      <c r="C171" s="45" t="str">
        <f>IF($A171=9999,"",VLOOKUP('check verkopen'!$A171,voorraadlijst!$A$9:$W$709,3,FALSE))</f>
        <v/>
      </c>
      <c r="D171" s="45" t="str">
        <f>IF($A171=9999,"",VLOOKUP('check verkopen'!$A171,voorraadlijst!$A$9:$W$709,6,FALSE))</f>
        <v/>
      </c>
      <c r="E171" s="46" t="str">
        <f>IF($A171=9999,"",VLOOKUP('check verkopen'!$A171,voorraadlijst!$A$9:$W$709,7,FALSE))</f>
        <v/>
      </c>
      <c r="F171" s="46" t="str">
        <f>IF($A171=9999,"",VLOOKUP('check verkopen'!$A171,voorraadlijst!$A$9:$W$709,8,FALSE))</f>
        <v/>
      </c>
      <c r="G171" s="47" t="str">
        <f>IF($A171=9999,"",VLOOKUP('check verkopen'!$A171,voorraadlijst!$A$9:$W$709,11,FALSE))</f>
        <v/>
      </c>
      <c r="H171" s="48" t="str">
        <f>IF($A171=9999,"",VLOOKUP('check verkopen'!$A171,voorraadlijst!$A$9:$W$709,12,FALSE))</f>
        <v/>
      </c>
      <c r="I171" s="48" t="str">
        <f>IF($A171=9999,"",VLOOKUP('check verkopen'!$A171,voorraadlijst!$A$9:$W$709,14,FALSE))</f>
        <v/>
      </c>
      <c r="J171" s="48" t="str">
        <f>IF($A171=9999,"",VLOOKUP('check verkopen'!$A171,voorraadlijst!$A$9:$W$709,15,FALSE))</f>
        <v/>
      </c>
      <c r="K171" s="49" t="str">
        <f>IF($A171=9999,"",VLOOKUP('check verkopen'!$A171,voorraadlijst!$A$9:$W$709,21,FALSE))</f>
        <v/>
      </c>
      <c r="L171" s="48" t="str">
        <f t="shared" si="10"/>
        <v/>
      </c>
      <c r="M171" s="48" t="str">
        <f t="shared" si="9"/>
        <v/>
      </c>
      <c r="N171" s="69" t="str">
        <f t="shared" si="11"/>
        <v/>
      </c>
      <c r="O171" s="70"/>
      <c r="P171" s="61"/>
      <c r="Q171" s="62"/>
      <c r="R171" s="63"/>
    </row>
    <row r="172" spans="1:18" x14ac:dyDescent="0.2">
      <c r="A172" s="28">
        <f>voorraadlijst!AA173</f>
        <v>9999</v>
      </c>
      <c r="B172" s="44" t="str">
        <f>IF($A172=9999,"",VLOOKUP('check verkopen'!$A172,voorraadlijst!$A$9:$W$709,2,FALSE))</f>
        <v/>
      </c>
      <c r="C172" s="45" t="str">
        <f>IF($A172=9999,"",VLOOKUP('check verkopen'!$A172,voorraadlijst!$A$9:$W$709,3,FALSE))</f>
        <v/>
      </c>
      <c r="D172" s="45" t="str">
        <f>IF($A172=9999,"",VLOOKUP('check verkopen'!$A172,voorraadlijst!$A$9:$W$709,6,FALSE))</f>
        <v/>
      </c>
      <c r="E172" s="46" t="str">
        <f>IF($A172=9999,"",VLOOKUP('check verkopen'!$A172,voorraadlijst!$A$9:$W$709,7,FALSE))</f>
        <v/>
      </c>
      <c r="F172" s="46" t="str">
        <f>IF($A172=9999,"",VLOOKUP('check verkopen'!$A172,voorraadlijst!$A$9:$W$709,8,FALSE))</f>
        <v/>
      </c>
      <c r="G172" s="47" t="str">
        <f>IF($A172=9999,"",VLOOKUP('check verkopen'!$A172,voorraadlijst!$A$9:$W$709,11,FALSE))</f>
        <v/>
      </c>
      <c r="H172" s="48" t="str">
        <f>IF($A172=9999,"",VLOOKUP('check verkopen'!$A172,voorraadlijst!$A$9:$W$709,12,FALSE))</f>
        <v/>
      </c>
      <c r="I172" s="48" t="str">
        <f>IF($A172=9999,"",VLOOKUP('check verkopen'!$A172,voorraadlijst!$A$9:$W$709,14,FALSE))</f>
        <v/>
      </c>
      <c r="J172" s="48" t="str">
        <f>IF($A172=9999,"",VLOOKUP('check verkopen'!$A172,voorraadlijst!$A$9:$W$709,15,FALSE))</f>
        <v/>
      </c>
      <c r="K172" s="49" t="str">
        <f>IF($A172=9999,"",VLOOKUP('check verkopen'!$A172,voorraadlijst!$A$9:$W$709,21,FALSE))</f>
        <v/>
      </c>
      <c r="L172" s="48" t="str">
        <f t="shared" si="10"/>
        <v/>
      </c>
      <c r="M172" s="48" t="str">
        <f t="shared" si="9"/>
        <v/>
      </c>
      <c r="N172" s="69" t="str">
        <f t="shared" si="11"/>
        <v/>
      </c>
      <c r="O172" s="70"/>
      <c r="P172" s="61"/>
      <c r="Q172" s="62"/>
      <c r="R172" s="63"/>
    </row>
    <row r="173" spans="1:18" x14ac:dyDescent="0.2">
      <c r="A173" s="28">
        <f>voorraadlijst!AA174</f>
        <v>9999</v>
      </c>
      <c r="B173" s="44" t="str">
        <f>IF($A173=9999,"",VLOOKUP('check verkopen'!$A173,voorraadlijst!$A$9:$W$709,2,FALSE))</f>
        <v/>
      </c>
      <c r="C173" s="45" t="str">
        <f>IF($A173=9999,"",VLOOKUP('check verkopen'!$A173,voorraadlijst!$A$9:$W$709,3,FALSE))</f>
        <v/>
      </c>
      <c r="D173" s="45" t="str">
        <f>IF($A173=9999,"",VLOOKUP('check verkopen'!$A173,voorraadlijst!$A$9:$W$709,6,FALSE))</f>
        <v/>
      </c>
      <c r="E173" s="46" t="str">
        <f>IF($A173=9999,"",VLOOKUP('check verkopen'!$A173,voorraadlijst!$A$9:$W$709,7,FALSE))</f>
        <v/>
      </c>
      <c r="F173" s="46" t="str">
        <f>IF($A173=9999,"",VLOOKUP('check verkopen'!$A173,voorraadlijst!$A$9:$W$709,8,FALSE))</f>
        <v/>
      </c>
      <c r="G173" s="47" t="str">
        <f>IF($A173=9999,"",VLOOKUP('check verkopen'!$A173,voorraadlijst!$A$9:$W$709,11,FALSE))</f>
        <v/>
      </c>
      <c r="H173" s="48" t="str">
        <f>IF($A173=9999,"",VLOOKUP('check verkopen'!$A173,voorraadlijst!$A$9:$W$709,12,FALSE))</f>
        <v/>
      </c>
      <c r="I173" s="48" t="str">
        <f>IF($A173=9999,"",VLOOKUP('check verkopen'!$A173,voorraadlijst!$A$9:$W$709,14,FALSE))</f>
        <v/>
      </c>
      <c r="J173" s="48" t="str">
        <f>IF($A173=9999,"",VLOOKUP('check verkopen'!$A173,voorraadlijst!$A$9:$W$709,15,FALSE))</f>
        <v/>
      </c>
      <c r="K173" s="49" t="str">
        <f>IF($A173=9999,"",VLOOKUP('check verkopen'!$A173,voorraadlijst!$A$9:$W$709,21,FALSE))</f>
        <v/>
      </c>
      <c r="L173" s="48" t="str">
        <f t="shared" si="10"/>
        <v/>
      </c>
      <c r="M173" s="48" t="str">
        <f t="shared" si="9"/>
        <v/>
      </c>
      <c r="N173" s="69" t="str">
        <f t="shared" si="11"/>
        <v/>
      </c>
      <c r="O173" s="70"/>
      <c r="P173" s="61"/>
      <c r="Q173" s="62"/>
      <c r="R173" s="63"/>
    </row>
    <row r="174" spans="1:18" x14ac:dyDescent="0.2">
      <c r="A174" s="28">
        <f>voorraadlijst!AA175</f>
        <v>9999</v>
      </c>
      <c r="B174" s="44" t="str">
        <f>IF($A174=9999,"",VLOOKUP('check verkopen'!$A174,voorraadlijst!$A$9:$W$709,2,FALSE))</f>
        <v/>
      </c>
      <c r="C174" s="45" t="str">
        <f>IF($A174=9999,"",VLOOKUP('check verkopen'!$A174,voorraadlijst!$A$9:$W$709,3,FALSE))</f>
        <v/>
      </c>
      <c r="D174" s="45" t="str">
        <f>IF($A174=9999,"",VLOOKUP('check verkopen'!$A174,voorraadlijst!$A$9:$W$709,6,FALSE))</f>
        <v/>
      </c>
      <c r="E174" s="46" t="str">
        <f>IF($A174=9999,"",VLOOKUP('check verkopen'!$A174,voorraadlijst!$A$9:$W$709,7,FALSE))</f>
        <v/>
      </c>
      <c r="F174" s="46" t="str">
        <f>IF($A174=9999,"",VLOOKUP('check verkopen'!$A174,voorraadlijst!$A$9:$W$709,8,FALSE))</f>
        <v/>
      </c>
      <c r="G174" s="47" t="str">
        <f>IF($A174=9999,"",VLOOKUP('check verkopen'!$A174,voorraadlijst!$A$9:$W$709,11,FALSE))</f>
        <v/>
      </c>
      <c r="H174" s="48" t="str">
        <f>IF($A174=9999,"",VLOOKUP('check verkopen'!$A174,voorraadlijst!$A$9:$W$709,12,FALSE))</f>
        <v/>
      </c>
      <c r="I174" s="48" t="str">
        <f>IF($A174=9999,"",VLOOKUP('check verkopen'!$A174,voorraadlijst!$A$9:$W$709,14,FALSE))</f>
        <v/>
      </c>
      <c r="J174" s="48" t="str">
        <f>IF($A174=9999,"",VLOOKUP('check verkopen'!$A174,voorraadlijst!$A$9:$W$709,15,FALSE))</f>
        <v/>
      </c>
      <c r="K174" s="49" t="str">
        <f>IF($A174=9999,"",VLOOKUP('check verkopen'!$A174,voorraadlijst!$A$9:$W$709,21,FALSE))</f>
        <v/>
      </c>
      <c r="L174" s="48" t="str">
        <f t="shared" si="10"/>
        <v/>
      </c>
      <c r="M174" s="48" t="str">
        <f t="shared" si="9"/>
        <v/>
      </c>
      <c r="N174" s="69" t="str">
        <f t="shared" si="11"/>
        <v/>
      </c>
      <c r="O174" s="70"/>
      <c r="P174" s="61"/>
      <c r="Q174" s="62"/>
      <c r="R174" s="63"/>
    </row>
    <row r="175" spans="1:18" x14ac:dyDescent="0.2">
      <c r="A175" s="28">
        <f>voorraadlijst!AA176</f>
        <v>9999</v>
      </c>
      <c r="B175" s="44" t="str">
        <f>IF($A175=9999,"",VLOOKUP('check verkopen'!$A175,voorraadlijst!$A$9:$W$709,2,FALSE))</f>
        <v/>
      </c>
      <c r="C175" s="45" t="str">
        <f>IF($A175=9999,"",VLOOKUP('check verkopen'!$A175,voorraadlijst!$A$9:$W$709,3,FALSE))</f>
        <v/>
      </c>
      <c r="D175" s="45" t="str">
        <f>IF($A175=9999,"",VLOOKUP('check verkopen'!$A175,voorraadlijst!$A$9:$W$709,6,FALSE))</f>
        <v/>
      </c>
      <c r="E175" s="46" t="str">
        <f>IF($A175=9999,"",VLOOKUP('check verkopen'!$A175,voorraadlijst!$A$9:$W$709,7,FALSE))</f>
        <v/>
      </c>
      <c r="F175" s="46" t="str">
        <f>IF($A175=9999,"",VLOOKUP('check verkopen'!$A175,voorraadlijst!$A$9:$W$709,8,FALSE))</f>
        <v/>
      </c>
      <c r="G175" s="47" t="str">
        <f>IF($A175=9999,"",VLOOKUP('check verkopen'!$A175,voorraadlijst!$A$9:$W$709,11,FALSE))</f>
        <v/>
      </c>
      <c r="H175" s="48" t="str">
        <f>IF($A175=9999,"",VLOOKUP('check verkopen'!$A175,voorraadlijst!$A$9:$W$709,12,FALSE))</f>
        <v/>
      </c>
      <c r="I175" s="48" t="str">
        <f>IF($A175=9999,"",VLOOKUP('check verkopen'!$A175,voorraadlijst!$A$9:$W$709,14,FALSE))</f>
        <v/>
      </c>
      <c r="J175" s="48" t="str">
        <f>IF($A175=9999,"",VLOOKUP('check verkopen'!$A175,voorraadlijst!$A$9:$W$709,15,FALSE))</f>
        <v/>
      </c>
      <c r="K175" s="49" t="str">
        <f>IF($A175=9999,"",VLOOKUP('check verkopen'!$A175,voorraadlijst!$A$9:$W$709,21,FALSE))</f>
        <v/>
      </c>
      <c r="L175" s="48" t="str">
        <f t="shared" si="10"/>
        <v/>
      </c>
      <c r="M175" s="48" t="str">
        <f t="shared" si="9"/>
        <v/>
      </c>
      <c r="N175" s="69" t="str">
        <f t="shared" si="11"/>
        <v/>
      </c>
      <c r="O175" s="70"/>
      <c r="P175" s="61"/>
      <c r="Q175" s="62"/>
      <c r="R175" s="63"/>
    </row>
    <row r="176" spans="1:18" x14ac:dyDescent="0.2">
      <c r="A176" s="28">
        <f>voorraadlijst!AA177</f>
        <v>9999</v>
      </c>
      <c r="B176" s="44" t="str">
        <f>IF($A176=9999,"",VLOOKUP('check verkopen'!$A176,voorraadlijst!$A$9:$W$709,2,FALSE))</f>
        <v/>
      </c>
      <c r="C176" s="45" t="str">
        <f>IF($A176=9999,"",VLOOKUP('check verkopen'!$A176,voorraadlijst!$A$9:$W$709,3,FALSE))</f>
        <v/>
      </c>
      <c r="D176" s="45" t="str">
        <f>IF($A176=9999,"",VLOOKUP('check verkopen'!$A176,voorraadlijst!$A$9:$W$709,6,FALSE))</f>
        <v/>
      </c>
      <c r="E176" s="46" t="str">
        <f>IF($A176=9999,"",VLOOKUP('check verkopen'!$A176,voorraadlijst!$A$9:$W$709,7,FALSE))</f>
        <v/>
      </c>
      <c r="F176" s="46" t="str">
        <f>IF($A176=9999,"",VLOOKUP('check verkopen'!$A176,voorraadlijst!$A$9:$W$709,8,FALSE))</f>
        <v/>
      </c>
      <c r="G176" s="47" t="str">
        <f>IF($A176=9999,"",VLOOKUP('check verkopen'!$A176,voorraadlijst!$A$9:$W$709,11,FALSE))</f>
        <v/>
      </c>
      <c r="H176" s="48" t="str">
        <f>IF($A176=9999,"",VLOOKUP('check verkopen'!$A176,voorraadlijst!$A$9:$W$709,12,FALSE))</f>
        <v/>
      </c>
      <c r="I176" s="48" t="str">
        <f>IF($A176=9999,"",VLOOKUP('check verkopen'!$A176,voorraadlijst!$A$9:$W$709,14,FALSE))</f>
        <v/>
      </c>
      <c r="J176" s="48" t="str">
        <f>IF($A176=9999,"",VLOOKUP('check verkopen'!$A176,voorraadlijst!$A$9:$W$709,15,FALSE))</f>
        <v/>
      </c>
      <c r="K176" s="49" t="str">
        <f>IF($A176=9999,"",VLOOKUP('check verkopen'!$A176,voorraadlijst!$A$9:$W$709,21,FALSE))</f>
        <v/>
      </c>
      <c r="L176" s="48" t="str">
        <f t="shared" si="10"/>
        <v/>
      </c>
      <c r="M176" s="48" t="str">
        <f t="shared" si="9"/>
        <v/>
      </c>
      <c r="N176" s="69" t="str">
        <f t="shared" si="11"/>
        <v/>
      </c>
      <c r="O176" s="70"/>
      <c r="P176" s="61"/>
      <c r="Q176" s="62"/>
      <c r="R176" s="63"/>
    </row>
    <row r="177" spans="1:18" x14ac:dyDescent="0.2">
      <c r="A177" s="28">
        <f>voorraadlijst!AA178</f>
        <v>9999</v>
      </c>
      <c r="B177" s="44" t="str">
        <f>IF($A177=9999,"",VLOOKUP('check verkopen'!$A177,voorraadlijst!$A$9:$W$709,2,FALSE))</f>
        <v/>
      </c>
      <c r="C177" s="45" t="str">
        <f>IF($A177=9999,"",VLOOKUP('check verkopen'!$A177,voorraadlijst!$A$9:$W$709,3,FALSE))</f>
        <v/>
      </c>
      <c r="D177" s="45" t="str">
        <f>IF($A177=9999,"",VLOOKUP('check verkopen'!$A177,voorraadlijst!$A$9:$W$709,6,FALSE))</f>
        <v/>
      </c>
      <c r="E177" s="46" t="str">
        <f>IF($A177=9999,"",VLOOKUP('check verkopen'!$A177,voorraadlijst!$A$9:$W$709,7,FALSE))</f>
        <v/>
      </c>
      <c r="F177" s="46" t="str">
        <f>IF($A177=9999,"",VLOOKUP('check verkopen'!$A177,voorraadlijst!$A$9:$W$709,8,FALSE))</f>
        <v/>
      </c>
      <c r="G177" s="47" t="str">
        <f>IF($A177=9999,"",VLOOKUP('check verkopen'!$A177,voorraadlijst!$A$9:$W$709,11,FALSE))</f>
        <v/>
      </c>
      <c r="H177" s="48" t="str">
        <f>IF($A177=9999,"",VLOOKUP('check verkopen'!$A177,voorraadlijst!$A$9:$W$709,12,FALSE))</f>
        <v/>
      </c>
      <c r="I177" s="48" t="str">
        <f>IF($A177=9999,"",VLOOKUP('check verkopen'!$A177,voorraadlijst!$A$9:$W$709,14,FALSE))</f>
        <v/>
      </c>
      <c r="J177" s="48" t="str">
        <f>IF($A177=9999,"",VLOOKUP('check verkopen'!$A177,voorraadlijst!$A$9:$W$709,15,FALSE))</f>
        <v/>
      </c>
      <c r="K177" s="49" t="str">
        <f>IF($A177=9999,"",VLOOKUP('check verkopen'!$A177,voorraadlijst!$A$9:$W$709,21,FALSE))</f>
        <v/>
      </c>
      <c r="L177" s="48" t="str">
        <f t="shared" si="10"/>
        <v/>
      </c>
      <c r="M177" s="48" t="str">
        <f t="shared" si="9"/>
        <v/>
      </c>
      <c r="N177" s="69" t="str">
        <f t="shared" si="11"/>
        <v/>
      </c>
      <c r="O177" s="70"/>
      <c r="P177" s="61"/>
      <c r="Q177" s="62"/>
      <c r="R177" s="63"/>
    </row>
    <row r="178" spans="1:18" x14ac:dyDescent="0.2">
      <c r="A178" s="28">
        <f>voorraadlijst!AA179</f>
        <v>9999</v>
      </c>
      <c r="B178" s="44" t="str">
        <f>IF($A178=9999,"",VLOOKUP('check verkopen'!$A178,voorraadlijst!$A$9:$W$709,2,FALSE))</f>
        <v/>
      </c>
      <c r="C178" s="45" t="str">
        <f>IF($A178=9999,"",VLOOKUP('check verkopen'!$A178,voorraadlijst!$A$9:$W$709,3,FALSE))</f>
        <v/>
      </c>
      <c r="D178" s="45" t="str">
        <f>IF($A178=9999,"",VLOOKUP('check verkopen'!$A178,voorraadlijst!$A$9:$W$709,6,FALSE))</f>
        <v/>
      </c>
      <c r="E178" s="46" t="str">
        <f>IF($A178=9999,"",VLOOKUP('check verkopen'!$A178,voorraadlijst!$A$9:$W$709,7,FALSE))</f>
        <v/>
      </c>
      <c r="F178" s="46" t="str">
        <f>IF($A178=9999,"",VLOOKUP('check verkopen'!$A178,voorraadlijst!$A$9:$W$709,8,FALSE))</f>
        <v/>
      </c>
      <c r="G178" s="47" t="str">
        <f>IF($A178=9999,"",VLOOKUP('check verkopen'!$A178,voorraadlijst!$A$9:$W$709,11,FALSE))</f>
        <v/>
      </c>
      <c r="H178" s="48" t="str">
        <f>IF($A178=9999,"",VLOOKUP('check verkopen'!$A178,voorraadlijst!$A$9:$W$709,12,FALSE))</f>
        <v/>
      </c>
      <c r="I178" s="48" t="str">
        <f>IF($A178=9999,"",VLOOKUP('check verkopen'!$A178,voorraadlijst!$A$9:$W$709,14,FALSE))</f>
        <v/>
      </c>
      <c r="J178" s="48" t="str">
        <f>IF($A178=9999,"",VLOOKUP('check verkopen'!$A178,voorraadlijst!$A$9:$W$709,15,FALSE))</f>
        <v/>
      </c>
      <c r="K178" s="49" t="str">
        <f>IF($A178=9999,"",VLOOKUP('check verkopen'!$A178,voorraadlijst!$A$9:$W$709,21,FALSE))</f>
        <v/>
      </c>
      <c r="L178" s="48" t="str">
        <f t="shared" si="10"/>
        <v/>
      </c>
      <c r="M178" s="48" t="str">
        <f t="shared" si="9"/>
        <v/>
      </c>
      <c r="N178" s="69" t="str">
        <f t="shared" si="11"/>
        <v/>
      </c>
      <c r="O178" s="70"/>
      <c r="P178" s="61"/>
      <c r="Q178" s="62"/>
      <c r="R178" s="63"/>
    </row>
    <row r="179" spans="1:18" x14ac:dyDescent="0.2">
      <c r="A179" s="28">
        <f>voorraadlijst!AA180</f>
        <v>9999</v>
      </c>
      <c r="B179" s="44" t="str">
        <f>IF($A179=9999,"",VLOOKUP('check verkopen'!$A179,voorraadlijst!$A$9:$W$709,2,FALSE))</f>
        <v/>
      </c>
      <c r="C179" s="45" t="str">
        <f>IF($A179=9999,"",VLOOKUP('check verkopen'!$A179,voorraadlijst!$A$9:$W$709,3,FALSE))</f>
        <v/>
      </c>
      <c r="D179" s="45" t="str">
        <f>IF($A179=9999,"",VLOOKUP('check verkopen'!$A179,voorraadlijst!$A$9:$W$709,6,FALSE))</f>
        <v/>
      </c>
      <c r="E179" s="46" t="str">
        <f>IF($A179=9999,"",VLOOKUP('check verkopen'!$A179,voorraadlijst!$A$9:$W$709,7,FALSE))</f>
        <v/>
      </c>
      <c r="F179" s="46" t="str">
        <f>IF($A179=9999,"",VLOOKUP('check verkopen'!$A179,voorraadlijst!$A$9:$W$709,8,FALSE))</f>
        <v/>
      </c>
      <c r="G179" s="47" t="str">
        <f>IF($A179=9999,"",VLOOKUP('check verkopen'!$A179,voorraadlijst!$A$9:$W$709,11,FALSE))</f>
        <v/>
      </c>
      <c r="H179" s="48" t="str">
        <f>IF($A179=9999,"",VLOOKUP('check verkopen'!$A179,voorraadlijst!$A$9:$W$709,12,FALSE))</f>
        <v/>
      </c>
      <c r="I179" s="48" t="str">
        <f>IF($A179=9999,"",VLOOKUP('check verkopen'!$A179,voorraadlijst!$A$9:$W$709,14,FALSE))</f>
        <v/>
      </c>
      <c r="J179" s="48" t="str">
        <f>IF($A179=9999,"",VLOOKUP('check verkopen'!$A179,voorraadlijst!$A$9:$W$709,15,FALSE))</f>
        <v/>
      </c>
      <c r="K179" s="49" t="str">
        <f>IF($A179=9999,"",VLOOKUP('check verkopen'!$A179,voorraadlijst!$A$9:$W$709,21,FALSE))</f>
        <v/>
      </c>
      <c r="L179" s="48" t="str">
        <f t="shared" si="10"/>
        <v/>
      </c>
      <c r="M179" s="48" t="str">
        <f t="shared" si="9"/>
        <v/>
      </c>
      <c r="N179" s="69" t="str">
        <f t="shared" si="11"/>
        <v/>
      </c>
      <c r="O179" s="70"/>
      <c r="P179" s="61"/>
      <c r="Q179" s="62"/>
      <c r="R179" s="63"/>
    </row>
    <row r="180" spans="1:18" x14ac:dyDescent="0.2">
      <c r="A180" s="28">
        <f>voorraadlijst!AA181</f>
        <v>9999</v>
      </c>
      <c r="B180" s="44" t="str">
        <f>IF($A180=9999,"",VLOOKUP('check verkopen'!$A180,voorraadlijst!$A$9:$W$709,2,FALSE))</f>
        <v/>
      </c>
      <c r="C180" s="45" t="str">
        <f>IF($A180=9999,"",VLOOKUP('check verkopen'!$A180,voorraadlijst!$A$9:$W$709,3,FALSE))</f>
        <v/>
      </c>
      <c r="D180" s="45" t="str">
        <f>IF($A180=9999,"",VLOOKUP('check verkopen'!$A180,voorraadlijst!$A$9:$W$709,6,FALSE))</f>
        <v/>
      </c>
      <c r="E180" s="46" t="str">
        <f>IF($A180=9999,"",VLOOKUP('check verkopen'!$A180,voorraadlijst!$A$9:$W$709,7,FALSE))</f>
        <v/>
      </c>
      <c r="F180" s="46" t="str">
        <f>IF($A180=9999,"",VLOOKUP('check verkopen'!$A180,voorraadlijst!$A$9:$W$709,8,FALSE))</f>
        <v/>
      </c>
      <c r="G180" s="47" t="str">
        <f>IF($A180=9999,"",VLOOKUP('check verkopen'!$A180,voorraadlijst!$A$9:$W$709,11,FALSE))</f>
        <v/>
      </c>
      <c r="H180" s="48" t="str">
        <f>IF($A180=9999,"",VLOOKUP('check verkopen'!$A180,voorraadlijst!$A$9:$W$709,12,FALSE))</f>
        <v/>
      </c>
      <c r="I180" s="48" t="str">
        <f>IF($A180=9999,"",VLOOKUP('check verkopen'!$A180,voorraadlijst!$A$9:$W$709,14,FALSE))</f>
        <v/>
      </c>
      <c r="J180" s="48" t="str">
        <f>IF($A180=9999,"",VLOOKUP('check verkopen'!$A180,voorraadlijst!$A$9:$W$709,15,FALSE))</f>
        <v/>
      </c>
      <c r="K180" s="49" t="str">
        <f>IF($A180=9999,"",VLOOKUP('check verkopen'!$A180,voorraadlijst!$A$9:$W$709,21,FALSE))</f>
        <v/>
      </c>
      <c r="L180" s="48" t="str">
        <f t="shared" si="10"/>
        <v/>
      </c>
      <c r="M180" s="48" t="str">
        <f t="shared" si="9"/>
        <v/>
      </c>
      <c r="N180" s="69" t="str">
        <f t="shared" si="11"/>
        <v/>
      </c>
      <c r="O180" s="70"/>
      <c r="P180" s="61"/>
      <c r="Q180" s="62"/>
      <c r="R180" s="63"/>
    </row>
    <row r="181" spans="1:18" x14ac:dyDescent="0.2">
      <c r="A181" s="28">
        <f>voorraadlijst!AA182</f>
        <v>9999</v>
      </c>
      <c r="B181" s="44" t="str">
        <f>IF($A181=9999,"",VLOOKUP('check verkopen'!$A181,voorraadlijst!$A$9:$W$709,2,FALSE))</f>
        <v/>
      </c>
      <c r="C181" s="45" t="str">
        <f>IF($A181=9999,"",VLOOKUP('check verkopen'!$A181,voorraadlijst!$A$9:$W$709,3,FALSE))</f>
        <v/>
      </c>
      <c r="D181" s="45" t="str">
        <f>IF($A181=9999,"",VLOOKUP('check verkopen'!$A181,voorraadlijst!$A$9:$W$709,6,FALSE))</f>
        <v/>
      </c>
      <c r="E181" s="46" t="str">
        <f>IF($A181=9999,"",VLOOKUP('check verkopen'!$A181,voorraadlijst!$A$9:$W$709,7,FALSE))</f>
        <v/>
      </c>
      <c r="F181" s="46" t="str">
        <f>IF($A181=9999,"",VLOOKUP('check verkopen'!$A181,voorraadlijst!$A$9:$W$709,8,FALSE))</f>
        <v/>
      </c>
      <c r="G181" s="47" t="str">
        <f>IF($A181=9999,"",VLOOKUP('check verkopen'!$A181,voorraadlijst!$A$9:$W$709,11,FALSE))</f>
        <v/>
      </c>
      <c r="H181" s="48" t="str">
        <f>IF($A181=9999,"",VLOOKUP('check verkopen'!$A181,voorraadlijst!$A$9:$W$709,12,FALSE))</f>
        <v/>
      </c>
      <c r="I181" s="48" t="str">
        <f>IF($A181=9999,"",VLOOKUP('check verkopen'!$A181,voorraadlijst!$A$9:$W$709,14,FALSE))</f>
        <v/>
      </c>
      <c r="J181" s="48" t="str">
        <f>IF($A181=9999,"",VLOOKUP('check verkopen'!$A181,voorraadlijst!$A$9:$W$709,15,FALSE))</f>
        <v/>
      </c>
      <c r="K181" s="49" t="str">
        <f>IF($A181=9999,"",VLOOKUP('check verkopen'!$A181,voorraadlijst!$A$9:$W$709,21,FALSE))</f>
        <v/>
      </c>
      <c r="L181" s="48" t="str">
        <f t="shared" si="10"/>
        <v/>
      </c>
      <c r="M181" s="48" t="str">
        <f t="shared" si="9"/>
        <v/>
      </c>
      <c r="N181" s="69" t="str">
        <f t="shared" si="11"/>
        <v/>
      </c>
      <c r="O181" s="70"/>
      <c r="P181" s="61"/>
      <c r="Q181" s="62"/>
      <c r="R181" s="63"/>
    </row>
    <row r="182" spans="1:18" x14ac:dyDescent="0.2">
      <c r="A182" s="28">
        <f>voorraadlijst!AA183</f>
        <v>9999</v>
      </c>
      <c r="B182" s="44" t="str">
        <f>IF($A182=9999,"",VLOOKUP('check verkopen'!$A182,voorraadlijst!$A$9:$W$709,2,FALSE))</f>
        <v/>
      </c>
      <c r="C182" s="45" t="str">
        <f>IF($A182=9999,"",VLOOKUP('check verkopen'!$A182,voorraadlijst!$A$9:$W$709,3,FALSE))</f>
        <v/>
      </c>
      <c r="D182" s="45" t="str">
        <f>IF($A182=9999,"",VLOOKUP('check verkopen'!$A182,voorraadlijst!$A$9:$W$709,6,FALSE))</f>
        <v/>
      </c>
      <c r="E182" s="46" t="str">
        <f>IF($A182=9999,"",VLOOKUP('check verkopen'!$A182,voorraadlijst!$A$9:$W$709,7,FALSE))</f>
        <v/>
      </c>
      <c r="F182" s="46" t="str">
        <f>IF($A182=9999,"",VLOOKUP('check verkopen'!$A182,voorraadlijst!$A$9:$W$709,8,FALSE))</f>
        <v/>
      </c>
      <c r="G182" s="47" t="str">
        <f>IF($A182=9999,"",VLOOKUP('check verkopen'!$A182,voorraadlijst!$A$9:$W$709,11,FALSE))</f>
        <v/>
      </c>
      <c r="H182" s="48" t="str">
        <f>IF($A182=9999,"",VLOOKUP('check verkopen'!$A182,voorraadlijst!$A$9:$W$709,12,FALSE))</f>
        <v/>
      </c>
      <c r="I182" s="48" t="str">
        <f>IF($A182=9999,"",VLOOKUP('check verkopen'!$A182,voorraadlijst!$A$9:$W$709,14,FALSE))</f>
        <v/>
      </c>
      <c r="J182" s="48" t="str">
        <f>IF($A182=9999,"",VLOOKUP('check verkopen'!$A182,voorraadlijst!$A$9:$W$709,15,FALSE))</f>
        <v/>
      </c>
      <c r="K182" s="49" t="str">
        <f>IF($A182=9999,"",VLOOKUP('check verkopen'!$A182,voorraadlijst!$A$9:$W$709,21,FALSE))</f>
        <v/>
      </c>
      <c r="L182" s="48" t="str">
        <f t="shared" si="10"/>
        <v/>
      </c>
      <c r="M182" s="48" t="str">
        <f t="shared" si="9"/>
        <v/>
      </c>
      <c r="N182" s="69" t="str">
        <f t="shared" si="11"/>
        <v/>
      </c>
      <c r="O182" s="70"/>
      <c r="P182" s="61"/>
      <c r="Q182" s="62"/>
      <c r="R182" s="63"/>
    </row>
    <row r="183" spans="1:18" x14ac:dyDescent="0.2">
      <c r="A183" s="28">
        <f>voorraadlijst!AA184</f>
        <v>9999</v>
      </c>
      <c r="B183" s="44" t="str">
        <f>IF($A183=9999,"",VLOOKUP('check verkopen'!$A183,voorraadlijst!$A$9:$W$709,2,FALSE))</f>
        <v/>
      </c>
      <c r="C183" s="45" t="str">
        <f>IF($A183=9999,"",VLOOKUP('check verkopen'!$A183,voorraadlijst!$A$9:$W$709,3,FALSE))</f>
        <v/>
      </c>
      <c r="D183" s="45" t="str">
        <f>IF($A183=9999,"",VLOOKUP('check verkopen'!$A183,voorraadlijst!$A$9:$W$709,6,FALSE))</f>
        <v/>
      </c>
      <c r="E183" s="46" t="str">
        <f>IF($A183=9999,"",VLOOKUP('check verkopen'!$A183,voorraadlijst!$A$9:$W$709,7,FALSE))</f>
        <v/>
      </c>
      <c r="F183" s="46" t="str">
        <f>IF($A183=9999,"",VLOOKUP('check verkopen'!$A183,voorraadlijst!$A$9:$W$709,8,FALSE))</f>
        <v/>
      </c>
      <c r="G183" s="47" t="str">
        <f>IF($A183=9999,"",VLOOKUP('check verkopen'!$A183,voorraadlijst!$A$9:$W$709,11,FALSE))</f>
        <v/>
      </c>
      <c r="H183" s="48" t="str">
        <f>IF($A183=9999,"",VLOOKUP('check verkopen'!$A183,voorraadlijst!$A$9:$W$709,12,FALSE))</f>
        <v/>
      </c>
      <c r="I183" s="48" t="str">
        <f>IF($A183=9999,"",VLOOKUP('check verkopen'!$A183,voorraadlijst!$A$9:$W$709,14,FALSE))</f>
        <v/>
      </c>
      <c r="J183" s="48" t="str">
        <f>IF($A183=9999,"",VLOOKUP('check verkopen'!$A183,voorraadlijst!$A$9:$W$709,15,FALSE))</f>
        <v/>
      </c>
      <c r="K183" s="49" t="str">
        <f>IF($A183=9999,"",VLOOKUP('check verkopen'!$A183,voorraadlijst!$A$9:$W$709,21,FALSE))</f>
        <v/>
      </c>
      <c r="L183" s="48" t="str">
        <f t="shared" si="10"/>
        <v/>
      </c>
      <c r="M183" s="48" t="str">
        <f t="shared" si="9"/>
        <v/>
      </c>
      <c r="N183" s="69" t="str">
        <f t="shared" si="11"/>
        <v/>
      </c>
      <c r="O183" s="70"/>
      <c r="P183" s="61"/>
      <c r="Q183" s="62"/>
      <c r="R183" s="63"/>
    </row>
    <row r="184" spans="1:18" x14ac:dyDescent="0.2">
      <c r="A184" s="28">
        <f>voorraadlijst!AA185</f>
        <v>9999</v>
      </c>
      <c r="B184" s="44" t="str">
        <f>IF($A184=9999,"",VLOOKUP('check verkopen'!$A184,voorraadlijst!$A$9:$W$709,2,FALSE))</f>
        <v/>
      </c>
      <c r="C184" s="45" t="str">
        <f>IF($A184=9999,"",VLOOKUP('check verkopen'!$A184,voorraadlijst!$A$9:$W$709,3,FALSE))</f>
        <v/>
      </c>
      <c r="D184" s="45" t="str">
        <f>IF($A184=9999,"",VLOOKUP('check verkopen'!$A184,voorraadlijst!$A$9:$W$709,6,FALSE))</f>
        <v/>
      </c>
      <c r="E184" s="46" t="str">
        <f>IF($A184=9999,"",VLOOKUP('check verkopen'!$A184,voorraadlijst!$A$9:$W$709,7,FALSE))</f>
        <v/>
      </c>
      <c r="F184" s="46" t="str">
        <f>IF($A184=9999,"",VLOOKUP('check verkopen'!$A184,voorraadlijst!$A$9:$W$709,8,FALSE))</f>
        <v/>
      </c>
      <c r="G184" s="47" t="str">
        <f>IF($A184=9999,"",VLOOKUP('check verkopen'!$A184,voorraadlijst!$A$9:$W$709,11,FALSE))</f>
        <v/>
      </c>
      <c r="H184" s="48" t="str">
        <f>IF($A184=9999,"",VLOOKUP('check verkopen'!$A184,voorraadlijst!$A$9:$W$709,12,FALSE))</f>
        <v/>
      </c>
      <c r="I184" s="48" t="str">
        <f>IF($A184=9999,"",VLOOKUP('check verkopen'!$A184,voorraadlijst!$A$9:$W$709,14,FALSE))</f>
        <v/>
      </c>
      <c r="J184" s="48" t="str">
        <f>IF($A184=9999,"",VLOOKUP('check verkopen'!$A184,voorraadlijst!$A$9:$W$709,15,FALSE))</f>
        <v/>
      </c>
      <c r="K184" s="49" t="str">
        <f>IF($A184=9999,"",VLOOKUP('check verkopen'!$A184,voorraadlijst!$A$9:$W$709,21,FALSE))</f>
        <v/>
      </c>
      <c r="L184" s="48" t="str">
        <f t="shared" si="10"/>
        <v/>
      </c>
      <c r="M184" s="48" t="str">
        <f t="shared" si="9"/>
        <v/>
      </c>
      <c r="N184" s="69" t="str">
        <f t="shared" si="11"/>
        <v/>
      </c>
      <c r="O184" s="70"/>
      <c r="P184" s="61"/>
      <c r="Q184" s="62"/>
      <c r="R184" s="63"/>
    </row>
    <row r="185" spans="1:18" x14ac:dyDescent="0.2">
      <c r="A185" s="28">
        <f>voorraadlijst!AA186</f>
        <v>9999</v>
      </c>
      <c r="B185" s="44" t="str">
        <f>IF($A185=9999,"",VLOOKUP('check verkopen'!$A185,voorraadlijst!$A$9:$W$709,2,FALSE))</f>
        <v/>
      </c>
      <c r="C185" s="45" t="str">
        <f>IF($A185=9999,"",VLOOKUP('check verkopen'!$A185,voorraadlijst!$A$9:$W$709,3,FALSE))</f>
        <v/>
      </c>
      <c r="D185" s="45" t="str">
        <f>IF($A185=9999,"",VLOOKUP('check verkopen'!$A185,voorraadlijst!$A$9:$W$709,6,FALSE))</f>
        <v/>
      </c>
      <c r="E185" s="46" t="str">
        <f>IF($A185=9999,"",VLOOKUP('check verkopen'!$A185,voorraadlijst!$A$9:$W$709,7,FALSE))</f>
        <v/>
      </c>
      <c r="F185" s="46" t="str">
        <f>IF($A185=9999,"",VLOOKUP('check verkopen'!$A185,voorraadlijst!$A$9:$W$709,8,FALSE))</f>
        <v/>
      </c>
      <c r="G185" s="47" t="str">
        <f>IF($A185=9999,"",VLOOKUP('check verkopen'!$A185,voorraadlijst!$A$9:$W$709,11,FALSE))</f>
        <v/>
      </c>
      <c r="H185" s="48" t="str">
        <f>IF($A185=9999,"",VLOOKUP('check verkopen'!$A185,voorraadlijst!$A$9:$W$709,12,FALSE))</f>
        <v/>
      </c>
      <c r="I185" s="48" t="str">
        <f>IF($A185=9999,"",VLOOKUP('check verkopen'!$A185,voorraadlijst!$A$9:$W$709,14,FALSE))</f>
        <v/>
      </c>
      <c r="J185" s="48" t="str">
        <f>IF($A185=9999,"",VLOOKUP('check verkopen'!$A185,voorraadlijst!$A$9:$W$709,15,FALSE))</f>
        <v/>
      </c>
      <c r="K185" s="49" t="str">
        <f>IF($A185=9999,"",VLOOKUP('check verkopen'!$A185,voorraadlijst!$A$9:$W$709,21,FALSE))</f>
        <v/>
      </c>
      <c r="L185" s="48" t="str">
        <f t="shared" si="10"/>
        <v/>
      </c>
      <c r="M185" s="48" t="str">
        <f t="shared" si="9"/>
        <v/>
      </c>
      <c r="N185" s="69" t="str">
        <f t="shared" si="11"/>
        <v/>
      </c>
      <c r="O185" s="70"/>
      <c r="P185" s="61"/>
      <c r="Q185" s="62"/>
      <c r="R185" s="63"/>
    </row>
    <row r="186" spans="1:18" x14ac:dyDescent="0.2">
      <c r="A186" s="28">
        <f>voorraadlijst!AA187</f>
        <v>9999</v>
      </c>
      <c r="B186" s="44" t="str">
        <f>IF($A186=9999,"",VLOOKUP('check verkopen'!$A186,voorraadlijst!$A$9:$W$709,2,FALSE))</f>
        <v/>
      </c>
      <c r="C186" s="45" t="str">
        <f>IF($A186=9999,"",VLOOKUP('check verkopen'!$A186,voorraadlijst!$A$9:$W$709,3,FALSE))</f>
        <v/>
      </c>
      <c r="D186" s="45" t="str">
        <f>IF($A186=9999,"",VLOOKUP('check verkopen'!$A186,voorraadlijst!$A$9:$W$709,6,FALSE))</f>
        <v/>
      </c>
      <c r="E186" s="46" t="str">
        <f>IF($A186=9999,"",VLOOKUP('check verkopen'!$A186,voorraadlijst!$A$9:$W$709,7,FALSE))</f>
        <v/>
      </c>
      <c r="F186" s="46" t="str">
        <f>IF($A186=9999,"",VLOOKUP('check verkopen'!$A186,voorraadlijst!$A$9:$W$709,8,FALSE))</f>
        <v/>
      </c>
      <c r="G186" s="47" t="str">
        <f>IF($A186=9999,"",VLOOKUP('check verkopen'!$A186,voorraadlijst!$A$9:$W$709,11,FALSE))</f>
        <v/>
      </c>
      <c r="H186" s="48" t="str">
        <f>IF($A186=9999,"",VLOOKUP('check verkopen'!$A186,voorraadlijst!$A$9:$W$709,12,FALSE))</f>
        <v/>
      </c>
      <c r="I186" s="48" t="str">
        <f>IF($A186=9999,"",VLOOKUP('check verkopen'!$A186,voorraadlijst!$A$9:$W$709,14,FALSE))</f>
        <v/>
      </c>
      <c r="J186" s="48" t="str">
        <f>IF($A186=9999,"",VLOOKUP('check verkopen'!$A186,voorraadlijst!$A$9:$W$709,15,FALSE))</f>
        <v/>
      </c>
      <c r="K186" s="49" t="str">
        <f>IF($A186=9999,"",VLOOKUP('check verkopen'!$A186,voorraadlijst!$A$9:$W$709,21,FALSE))</f>
        <v/>
      </c>
      <c r="L186" s="48" t="str">
        <f t="shared" si="10"/>
        <v/>
      </c>
      <c r="M186" s="48" t="str">
        <f t="shared" si="9"/>
        <v/>
      </c>
      <c r="N186" s="69" t="str">
        <f t="shared" si="11"/>
        <v/>
      </c>
      <c r="O186" s="70"/>
      <c r="P186" s="61"/>
      <c r="Q186" s="62"/>
      <c r="R186" s="63"/>
    </row>
    <row r="187" spans="1:18" x14ac:dyDescent="0.2">
      <c r="A187" s="28">
        <f>voorraadlijst!AA188</f>
        <v>9999</v>
      </c>
      <c r="B187" s="44" t="str">
        <f>IF($A187=9999,"",VLOOKUP('check verkopen'!$A187,voorraadlijst!$A$9:$W$709,2,FALSE))</f>
        <v/>
      </c>
      <c r="C187" s="45" t="str">
        <f>IF($A187=9999,"",VLOOKUP('check verkopen'!$A187,voorraadlijst!$A$9:$W$709,3,FALSE))</f>
        <v/>
      </c>
      <c r="D187" s="45" t="str">
        <f>IF($A187=9999,"",VLOOKUP('check verkopen'!$A187,voorraadlijst!$A$9:$W$709,6,FALSE))</f>
        <v/>
      </c>
      <c r="E187" s="46" t="str">
        <f>IF($A187=9999,"",VLOOKUP('check verkopen'!$A187,voorraadlijst!$A$9:$W$709,7,FALSE))</f>
        <v/>
      </c>
      <c r="F187" s="46" t="str">
        <f>IF($A187=9999,"",VLOOKUP('check verkopen'!$A187,voorraadlijst!$A$9:$W$709,8,FALSE))</f>
        <v/>
      </c>
      <c r="G187" s="47" t="str">
        <f>IF($A187=9999,"",VLOOKUP('check verkopen'!$A187,voorraadlijst!$A$9:$W$709,11,FALSE))</f>
        <v/>
      </c>
      <c r="H187" s="48" t="str">
        <f>IF($A187=9999,"",VLOOKUP('check verkopen'!$A187,voorraadlijst!$A$9:$W$709,12,FALSE))</f>
        <v/>
      </c>
      <c r="I187" s="48" t="str">
        <f>IF($A187=9999,"",VLOOKUP('check verkopen'!$A187,voorraadlijst!$A$9:$W$709,14,FALSE))</f>
        <v/>
      </c>
      <c r="J187" s="48" t="str">
        <f>IF($A187=9999,"",VLOOKUP('check verkopen'!$A187,voorraadlijst!$A$9:$W$709,15,FALSE))</f>
        <v/>
      </c>
      <c r="K187" s="49" t="str">
        <f>IF($A187=9999,"",VLOOKUP('check verkopen'!$A187,voorraadlijst!$A$9:$W$709,21,FALSE))</f>
        <v/>
      </c>
      <c r="L187" s="48" t="str">
        <f t="shared" si="10"/>
        <v/>
      </c>
      <c r="M187" s="48" t="str">
        <f t="shared" si="9"/>
        <v/>
      </c>
      <c r="N187" s="69" t="str">
        <f t="shared" si="11"/>
        <v/>
      </c>
      <c r="O187" s="70"/>
      <c r="P187" s="61"/>
      <c r="Q187" s="62"/>
      <c r="R187" s="63"/>
    </row>
    <row r="188" spans="1:18" x14ac:dyDescent="0.2">
      <c r="A188" s="28">
        <f>voorraadlijst!AA189</f>
        <v>9999</v>
      </c>
      <c r="B188" s="44" t="str">
        <f>IF($A188=9999,"",VLOOKUP('check verkopen'!$A188,voorraadlijst!$A$9:$W$709,2,FALSE))</f>
        <v/>
      </c>
      <c r="C188" s="45" t="str">
        <f>IF($A188=9999,"",VLOOKUP('check verkopen'!$A188,voorraadlijst!$A$9:$W$709,3,FALSE))</f>
        <v/>
      </c>
      <c r="D188" s="45" t="str">
        <f>IF($A188=9999,"",VLOOKUP('check verkopen'!$A188,voorraadlijst!$A$9:$W$709,6,FALSE))</f>
        <v/>
      </c>
      <c r="E188" s="46" t="str">
        <f>IF($A188=9999,"",VLOOKUP('check verkopen'!$A188,voorraadlijst!$A$9:$W$709,7,FALSE))</f>
        <v/>
      </c>
      <c r="F188" s="46" t="str">
        <f>IF($A188=9999,"",VLOOKUP('check verkopen'!$A188,voorraadlijst!$A$9:$W$709,8,FALSE))</f>
        <v/>
      </c>
      <c r="G188" s="47" t="str">
        <f>IF($A188=9999,"",VLOOKUP('check verkopen'!$A188,voorraadlijst!$A$9:$W$709,11,FALSE))</f>
        <v/>
      </c>
      <c r="H188" s="48" t="str">
        <f>IF($A188=9999,"",VLOOKUP('check verkopen'!$A188,voorraadlijst!$A$9:$W$709,12,FALSE))</f>
        <v/>
      </c>
      <c r="I188" s="48" t="str">
        <f>IF($A188=9999,"",VLOOKUP('check verkopen'!$A188,voorraadlijst!$A$9:$W$709,14,FALSE))</f>
        <v/>
      </c>
      <c r="J188" s="48" t="str">
        <f>IF($A188=9999,"",VLOOKUP('check verkopen'!$A188,voorraadlijst!$A$9:$W$709,15,FALSE))</f>
        <v/>
      </c>
      <c r="K188" s="49" t="str">
        <f>IF($A188=9999,"",VLOOKUP('check verkopen'!$A188,voorraadlijst!$A$9:$W$709,21,FALSE))</f>
        <v/>
      </c>
      <c r="L188" s="48" t="str">
        <f t="shared" si="10"/>
        <v/>
      </c>
      <c r="M188" s="48" t="str">
        <f t="shared" si="9"/>
        <v/>
      </c>
      <c r="N188" s="69" t="str">
        <f t="shared" si="11"/>
        <v/>
      </c>
      <c r="O188" s="70"/>
      <c r="P188" s="61"/>
      <c r="Q188" s="62"/>
      <c r="R188" s="63"/>
    </row>
    <row r="189" spans="1:18" x14ac:dyDescent="0.2">
      <c r="A189" s="28">
        <f>voorraadlijst!AA190</f>
        <v>9999</v>
      </c>
      <c r="B189" s="44" t="str">
        <f>IF($A189=9999,"",VLOOKUP('check verkopen'!$A189,voorraadlijst!$A$9:$W$709,2,FALSE))</f>
        <v/>
      </c>
      <c r="C189" s="45" t="str">
        <f>IF($A189=9999,"",VLOOKUP('check verkopen'!$A189,voorraadlijst!$A$9:$W$709,3,FALSE))</f>
        <v/>
      </c>
      <c r="D189" s="45" t="str">
        <f>IF($A189=9999,"",VLOOKUP('check verkopen'!$A189,voorraadlijst!$A$9:$W$709,6,FALSE))</f>
        <v/>
      </c>
      <c r="E189" s="46" t="str">
        <f>IF($A189=9999,"",VLOOKUP('check verkopen'!$A189,voorraadlijst!$A$9:$W$709,7,FALSE))</f>
        <v/>
      </c>
      <c r="F189" s="46" t="str">
        <f>IF($A189=9999,"",VLOOKUP('check verkopen'!$A189,voorraadlijst!$A$9:$W$709,8,FALSE))</f>
        <v/>
      </c>
      <c r="G189" s="47" t="str">
        <f>IF($A189=9999,"",VLOOKUP('check verkopen'!$A189,voorraadlijst!$A$9:$W$709,11,FALSE))</f>
        <v/>
      </c>
      <c r="H189" s="48" t="str">
        <f>IF($A189=9999,"",VLOOKUP('check verkopen'!$A189,voorraadlijst!$A$9:$W$709,12,FALSE))</f>
        <v/>
      </c>
      <c r="I189" s="48" t="str">
        <f>IF($A189=9999,"",VLOOKUP('check verkopen'!$A189,voorraadlijst!$A$9:$W$709,14,FALSE))</f>
        <v/>
      </c>
      <c r="J189" s="48" t="str">
        <f>IF($A189=9999,"",VLOOKUP('check verkopen'!$A189,voorraadlijst!$A$9:$W$709,15,FALSE))</f>
        <v/>
      </c>
      <c r="K189" s="49" t="str">
        <f>IF($A189=9999,"",VLOOKUP('check verkopen'!$A189,voorraadlijst!$A$9:$W$709,21,FALSE))</f>
        <v/>
      </c>
      <c r="L189" s="48" t="str">
        <f t="shared" si="10"/>
        <v/>
      </c>
      <c r="M189" s="48" t="str">
        <f t="shared" si="9"/>
        <v/>
      </c>
      <c r="N189" s="69" t="str">
        <f t="shared" si="11"/>
        <v/>
      </c>
      <c r="O189" s="70"/>
      <c r="P189" s="61"/>
      <c r="Q189" s="62"/>
      <c r="R189" s="63"/>
    </row>
    <row r="190" spans="1:18" x14ac:dyDescent="0.2">
      <c r="A190" s="28">
        <f>voorraadlijst!AA191</f>
        <v>9999</v>
      </c>
      <c r="B190" s="44" t="str">
        <f>IF($A190=9999,"",VLOOKUP('check verkopen'!$A190,voorraadlijst!$A$9:$W$709,2,FALSE))</f>
        <v/>
      </c>
      <c r="C190" s="45" t="str">
        <f>IF($A190=9999,"",VLOOKUP('check verkopen'!$A190,voorraadlijst!$A$9:$W$709,3,FALSE))</f>
        <v/>
      </c>
      <c r="D190" s="45" t="str">
        <f>IF($A190=9999,"",VLOOKUP('check verkopen'!$A190,voorraadlijst!$A$9:$W$709,6,FALSE))</f>
        <v/>
      </c>
      <c r="E190" s="46" t="str">
        <f>IF($A190=9999,"",VLOOKUP('check verkopen'!$A190,voorraadlijst!$A$9:$W$709,7,FALSE))</f>
        <v/>
      </c>
      <c r="F190" s="46" t="str">
        <f>IF($A190=9999,"",VLOOKUP('check verkopen'!$A190,voorraadlijst!$A$9:$W$709,8,FALSE))</f>
        <v/>
      </c>
      <c r="G190" s="47" t="str">
        <f>IF($A190=9999,"",VLOOKUP('check verkopen'!$A190,voorraadlijst!$A$9:$W$709,11,FALSE))</f>
        <v/>
      </c>
      <c r="H190" s="48" t="str">
        <f>IF($A190=9999,"",VLOOKUP('check verkopen'!$A190,voorraadlijst!$A$9:$W$709,12,FALSE))</f>
        <v/>
      </c>
      <c r="I190" s="48" t="str">
        <f>IF($A190=9999,"",VLOOKUP('check verkopen'!$A190,voorraadlijst!$A$9:$W$709,14,FALSE))</f>
        <v/>
      </c>
      <c r="J190" s="48" t="str">
        <f>IF($A190=9999,"",VLOOKUP('check verkopen'!$A190,voorraadlijst!$A$9:$W$709,15,FALSE))</f>
        <v/>
      </c>
      <c r="K190" s="49" t="str">
        <f>IF($A190=9999,"",VLOOKUP('check verkopen'!$A190,voorraadlijst!$A$9:$W$709,21,FALSE))</f>
        <v/>
      </c>
      <c r="L190" s="48" t="str">
        <f t="shared" si="10"/>
        <v/>
      </c>
      <c r="M190" s="48" t="str">
        <f t="shared" si="9"/>
        <v/>
      </c>
      <c r="N190" s="69" t="str">
        <f t="shared" si="11"/>
        <v/>
      </c>
      <c r="O190" s="70"/>
      <c r="P190" s="61"/>
      <c r="Q190" s="62"/>
      <c r="R190" s="63"/>
    </row>
    <row r="191" spans="1:18" x14ac:dyDescent="0.2">
      <c r="A191" s="28">
        <f>voorraadlijst!AA192</f>
        <v>9999</v>
      </c>
      <c r="B191" s="44" t="str">
        <f>IF($A191=9999,"",VLOOKUP('check verkopen'!$A191,voorraadlijst!$A$9:$W$709,2,FALSE))</f>
        <v/>
      </c>
      <c r="C191" s="45" t="str">
        <f>IF($A191=9999,"",VLOOKUP('check verkopen'!$A191,voorraadlijst!$A$9:$W$709,3,FALSE))</f>
        <v/>
      </c>
      <c r="D191" s="45" t="str">
        <f>IF($A191=9999,"",VLOOKUP('check verkopen'!$A191,voorraadlijst!$A$9:$W$709,6,FALSE))</f>
        <v/>
      </c>
      <c r="E191" s="46" t="str">
        <f>IF($A191=9999,"",VLOOKUP('check verkopen'!$A191,voorraadlijst!$A$9:$W$709,7,FALSE))</f>
        <v/>
      </c>
      <c r="F191" s="46" t="str">
        <f>IF($A191=9999,"",VLOOKUP('check verkopen'!$A191,voorraadlijst!$A$9:$W$709,8,FALSE))</f>
        <v/>
      </c>
      <c r="G191" s="47" t="str">
        <f>IF($A191=9999,"",VLOOKUP('check verkopen'!$A191,voorraadlijst!$A$9:$W$709,11,FALSE))</f>
        <v/>
      </c>
      <c r="H191" s="48" t="str">
        <f>IF($A191=9999,"",VLOOKUP('check verkopen'!$A191,voorraadlijst!$A$9:$W$709,12,FALSE))</f>
        <v/>
      </c>
      <c r="I191" s="48" t="str">
        <f>IF($A191=9999,"",VLOOKUP('check verkopen'!$A191,voorraadlijst!$A$9:$W$709,14,FALSE))</f>
        <v/>
      </c>
      <c r="J191" s="48" t="str">
        <f>IF($A191=9999,"",VLOOKUP('check verkopen'!$A191,voorraadlijst!$A$9:$W$709,15,FALSE))</f>
        <v/>
      </c>
      <c r="K191" s="49" t="str">
        <f>IF($A191=9999,"",VLOOKUP('check verkopen'!$A191,voorraadlijst!$A$9:$W$709,21,FALSE))</f>
        <v/>
      </c>
      <c r="L191" s="48" t="str">
        <f t="shared" si="10"/>
        <v/>
      </c>
      <c r="M191" s="48" t="str">
        <f t="shared" si="9"/>
        <v/>
      </c>
      <c r="N191" s="69" t="str">
        <f t="shared" si="11"/>
        <v/>
      </c>
      <c r="O191" s="70"/>
      <c r="P191" s="61"/>
      <c r="Q191" s="62"/>
      <c r="R191" s="63"/>
    </row>
    <row r="192" spans="1:18" x14ac:dyDescent="0.2">
      <c r="A192" s="28">
        <f>voorraadlijst!AA193</f>
        <v>9999</v>
      </c>
      <c r="B192" s="44" t="str">
        <f>IF($A192=9999,"",VLOOKUP('check verkopen'!$A192,voorraadlijst!$A$9:$W$709,2,FALSE))</f>
        <v/>
      </c>
      <c r="C192" s="45" t="str">
        <f>IF($A192=9999,"",VLOOKUP('check verkopen'!$A192,voorraadlijst!$A$9:$W$709,3,FALSE))</f>
        <v/>
      </c>
      <c r="D192" s="45" t="str">
        <f>IF($A192=9999,"",VLOOKUP('check verkopen'!$A192,voorraadlijst!$A$9:$W$709,6,FALSE))</f>
        <v/>
      </c>
      <c r="E192" s="46" t="str">
        <f>IF($A192=9999,"",VLOOKUP('check verkopen'!$A192,voorraadlijst!$A$9:$W$709,7,FALSE))</f>
        <v/>
      </c>
      <c r="F192" s="46" t="str">
        <f>IF($A192=9999,"",VLOOKUP('check verkopen'!$A192,voorraadlijst!$A$9:$W$709,8,FALSE))</f>
        <v/>
      </c>
      <c r="G192" s="47" t="str">
        <f>IF($A192=9999,"",VLOOKUP('check verkopen'!$A192,voorraadlijst!$A$9:$W$709,11,FALSE))</f>
        <v/>
      </c>
      <c r="H192" s="48" t="str">
        <f>IF($A192=9999,"",VLOOKUP('check verkopen'!$A192,voorraadlijst!$A$9:$W$709,12,FALSE))</f>
        <v/>
      </c>
      <c r="I192" s="48" t="str">
        <f>IF($A192=9999,"",VLOOKUP('check verkopen'!$A192,voorraadlijst!$A$9:$W$709,14,FALSE))</f>
        <v/>
      </c>
      <c r="J192" s="48" t="str">
        <f>IF($A192=9999,"",VLOOKUP('check verkopen'!$A192,voorraadlijst!$A$9:$W$709,15,FALSE))</f>
        <v/>
      </c>
      <c r="K192" s="49" t="str">
        <f>IF($A192=9999,"",VLOOKUP('check verkopen'!$A192,voorraadlijst!$A$9:$W$709,21,FALSE))</f>
        <v/>
      </c>
      <c r="L192" s="48" t="str">
        <f t="shared" si="10"/>
        <v/>
      </c>
      <c r="M192" s="48" t="str">
        <f t="shared" si="9"/>
        <v/>
      </c>
      <c r="N192" s="69" t="str">
        <f t="shared" si="11"/>
        <v/>
      </c>
      <c r="O192" s="70"/>
      <c r="P192" s="61"/>
      <c r="Q192" s="62"/>
      <c r="R192" s="63"/>
    </row>
    <row r="193" spans="1:18" x14ac:dyDescent="0.2">
      <c r="A193" s="28">
        <f>voorraadlijst!AA194</f>
        <v>9999</v>
      </c>
      <c r="B193" s="44" t="str">
        <f>IF($A193=9999,"",VLOOKUP('check verkopen'!$A193,voorraadlijst!$A$9:$W$709,2,FALSE))</f>
        <v/>
      </c>
      <c r="C193" s="45" t="str">
        <f>IF($A193=9999,"",VLOOKUP('check verkopen'!$A193,voorraadlijst!$A$9:$W$709,3,FALSE))</f>
        <v/>
      </c>
      <c r="D193" s="45" t="str">
        <f>IF($A193=9999,"",VLOOKUP('check verkopen'!$A193,voorraadlijst!$A$9:$W$709,6,FALSE))</f>
        <v/>
      </c>
      <c r="E193" s="46" t="str">
        <f>IF($A193=9999,"",VLOOKUP('check verkopen'!$A193,voorraadlijst!$A$9:$W$709,7,FALSE))</f>
        <v/>
      </c>
      <c r="F193" s="46" t="str">
        <f>IF($A193=9999,"",VLOOKUP('check verkopen'!$A193,voorraadlijst!$A$9:$W$709,8,FALSE))</f>
        <v/>
      </c>
      <c r="G193" s="47" t="str">
        <f>IF($A193=9999,"",VLOOKUP('check verkopen'!$A193,voorraadlijst!$A$9:$W$709,11,FALSE))</f>
        <v/>
      </c>
      <c r="H193" s="48" t="str">
        <f>IF($A193=9999,"",VLOOKUP('check verkopen'!$A193,voorraadlijst!$A$9:$W$709,12,FALSE))</f>
        <v/>
      </c>
      <c r="I193" s="48" t="str">
        <f>IF($A193=9999,"",VLOOKUP('check verkopen'!$A193,voorraadlijst!$A$9:$W$709,14,FALSE))</f>
        <v/>
      </c>
      <c r="J193" s="48" t="str">
        <f>IF($A193=9999,"",VLOOKUP('check verkopen'!$A193,voorraadlijst!$A$9:$W$709,15,FALSE))</f>
        <v/>
      </c>
      <c r="K193" s="49" t="str">
        <f>IF($A193=9999,"",VLOOKUP('check verkopen'!$A193,voorraadlijst!$A$9:$W$709,21,FALSE))</f>
        <v/>
      </c>
      <c r="L193" s="48" t="str">
        <f t="shared" si="10"/>
        <v/>
      </c>
      <c r="M193" s="48" t="str">
        <f t="shared" si="9"/>
        <v/>
      </c>
      <c r="N193" s="69" t="str">
        <f t="shared" si="11"/>
        <v/>
      </c>
      <c r="O193" s="70"/>
      <c r="P193" s="61"/>
      <c r="Q193" s="62"/>
      <c r="R193" s="63"/>
    </row>
    <row r="194" spans="1:18" x14ac:dyDescent="0.2">
      <c r="A194" s="28">
        <f>voorraadlijst!AA195</f>
        <v>9999</v>
      </c>
      <c r="B194" s="44" t="str">
        <f>IF($A194=9999,"",VLOOKUP('check verkopen'!$A194,voorraadlijst!$A$9:$W$709,2,FALSE))</f>
        <v/>
      </c>
      <c r="C194" s="45" t="str">
        <f>IF($A194=9999,"",VLOOKUP('check verkopen'!$A194,voorraadlijst!$A$9:$W$709,3,FALSE))</f>
        <v/>
      </c>
      <c r="D194" s="45" t="str">
        <f>IF($A194=9999,"",VLOOKUP('check verkopen'!$A194,voorraadlijst!$A$9:$W$709,6,FALSE))</f>
        <v/>
      </c>
      <c r="E194" s="46" t="str">
        <f>IF($A194=9999,"",VLOOKUP('check verkopen'!$A194,voorraadlijst!$A$9:$W$709,7,FALSE))</f>
        <v/>
      </c>
      <c r="F194" s="46" t="str">
        <f>IF($A194=9999,"",VLOOKUP('check verkopen'!$A194,voorraadlijst!$A$9:$W$709,8,FALSE))</f>
        <v/>
      </c>
      <c r="G194" s="47" t="str">
        <f>IF($A194=9999,"",VLOOKUP('check verkopen'!$A194,voorraadlijst!$A$9:$W$709,11,FALSE))</f>
        <v/>
      </c>
      <c r="H194" s="48" t="str">
        <f>IF($A194=9999,"",VLOOKUP('check verkopen'!$A194,voorraadlijst!$A$9:$W$709,12,FALSE))</f>
        <v/>
      </c>
      <c r="I194" s="48" t="str">
        <f>IF($A194=9999,"",VLOOKUP('check verkopen'!$A194,voorraadlijst!$A$9:$W$709,14,FALSE))</f>
        <v/>
      </c>
      <c r="J194" s="48" t="str">
        <f>IF($A194=9999,"",VLOOKUP('check verkopen'!$A194,voorraadlijst!$A$9:$W$709,15,FALSE))</f>
        <v/>
      </c>
      <c r="K194" s="49" t="str">
        <f>IF($A194=9999,"",VLOOKUP('check verkopen'!$A194,voorraadlijst!$A$9:$W$709,21,FALSE))</f>
        <v/>
      </c>
      <c r="L194" s="48" t="str">
        <f t="shared" si="10"/>
        <v/>
      </c>
      <c r="M194" s="48" t="str">
        <f t="shared" ref="M194:M257" si="12">IF($A194=9999,"",K194*H194)</f>
        <v/>
      </c>
      <c r="N194" s="69" t="str">
        <f t="shared" si="11"/>
        <v/>
      </c>
      <c r="O194" s="70"/>
      <c r="P194" s="61"/>
      <c r="Q194" s="62"/>
      <c r="R194" s="63"/>
    </row>
    <row r="195" spans="1:18" x14ac:dyDescent="0.2">
      <c r="A195" s="28">
        <f>voorraadlijst!AA196</f>
        <v>9999</v>
      </c>
      <c r="B195" s="44" t="str">
        <f>IF($A195=9999,"",VLOOKUP('check verkopen'!$A195,voorraadlijst!$A$9:$W$709,2,FALSE))</f>
        <v/>
      </c>
      <c r="C195" s="45" t="str">
        <f>IF($A195=9999,"",VLOOKUP('check verkopen'!$A195,voorraadlijst!$A$9:$W$709,3,FALSE))</f>
        <v/>
      </c>
      <c r="D195" s="45" t="str">
        <f>IF($A195=9999,"",VLOOKUP('check verkopen'!$A195,voorraadlijst!$A$9:$W$709,6,FALSE))</f>
        <v/>
      </c>
      <c r="E195" s="46" t="str">
        <f>IF($A195=9999,"",VLOOKUP('check verkopen'!$A195,voorraadlijst!$A$9:$W$709,7,FALSE))</f>
        <v/>
      </c>
      <c r="F195" s="46" t="str">
        <f>IF($A195=9999,"",VLOOKUP('check verkopen'!$A195,voorraadlijst!$A$9:$W$709,8,FALSE))</f>
        <v/>
      </c>
      <c r="G195" s="47" t="str">
        <f>IF($A195=9999,"",VLOOKUP('check verkopen'!$A195,voorraadlijst!$A$9:$W$709,11,FALSE))</f>
        <v/>
      </c>
      <c r="H195" s="48" t="str">
        <f>IF($A195=9999,"",VLOOKUP('check verkopen'!$A195,voorraadlijst!$A$9:$W$709,12,FALSE))</f>
        <v/>
      </c>
      <c r="I195" s="48" t="str">
        <f>IF($A195=9999,"",VLOOKUP('check verkopen'!$A195,voorraadlijst!$A$9:$W$709,14,FALSE))</f>
        <v/>
      </c>
      <c r="J195" s="48" t="str">
        <f>IF($A195=9999,"",VLOOKUP('check verkopen'!$A195,voorraadlijst!$A$9:$W$709,15,FALSE))</f>
        <v/>
      </c>
      <c r="K195" s="49" t="str">
        <f>IF($A195=9999,"",VLOOKUP('check verkopen'!$A195,voorraadlijst!$A$9:$W$709,21,FALSE))</f>
        <v/>
      </c>
      <c r="L195" s="48" t="str">
        <f t="shared" si="10"/>
        <v/>
      </c>
      <c r="M195" s="48" t="str">
        <f t="shared" si="12"/>
        <v/>
      </c>
      <c r="N195" s="69" t="str">
        <f t="shared" si="11"/>
        <v/>
      </c>
      <c r="O195" s="70"/>
      <c r="P195" s="61"/>
      <c r="Q195" s="62"/>
      <c r="R195" s="63"/>
    </row>
    <row r="196" spans="1:18" x14ac:dyDescent="0.2">
      <c r="A196" s="28">
        <f>voorraadlijst!AA197</f>
        <v>9999</v>
      </c>
      <c r="B196" s="44" t="str">
        <f>IF($A196=9999,"",VLOOKUP('check verkopen'!$A196,voorraadlijst!$A$9:$W$709,2,FALSE))</f>
        <v/>
      </c>
      <c r="C196" s="45" t="str">
        <f>IF($A196=9999,"",VLOOKUP('check verkopen'!$A196,voorraadlijst!$A$9:$W$709,3,FALSE))</f>
        <v/>
      </c>
      <c r="D196" s="45" t="str">
        <f>IF($A196=9999,"",VLOOKUP('check verkopen'!$A196,voorraadlijst!$A$9:$W$709,6,FALSE))</f>
        <v/>
      </c>
      <c r="E196" s="46" t="str">
        <f>IF($A196=9999,"",VLOOKUP('check verkopen'!$A196,voorraadlijst!$A$9:$W$709,7,FALSE))</f>
        <v/>
      </c>
      <c r="F196" s="46" t="str">
        <f>IF($A196=9999,"",VLOOKUP('check verkopen'!$A196,voorraadlijst!$A$9:$W$709,8,FALSE))</f>
        <v/>
      </c>
      <c r="G196" s="47" t="str">
        <f>IF($A196=9999,"",VLOOKUP('check verkopen'!$A196,voorraadlijst!$A$9:$W$709,11,FALSE))</f>
        <v/>
      </c>
      <c r="H196" s="48" t="str">
        <f>IF($A196=9999,"",VLOOKUP('check verkopen'!$A196,voorraadlijst!$A$9:$W$709,12,FALSE))</f>
        <v/>
      </c>
      <c r="I196" s="48" t="str">
        <f>IF($A196=9999,"",VLOOKUP('check verkopen'!$A196,voorraadlijst!$A$9:$W$709,14,FALSE))</f>
        <v/>
      </c>
      <c r="J196" s="48" t="str">
        <f>IF($A196=9999,"",VLOOKUP('check verkopen'!$A196,voorraadlijst!$A$9:$W$709,15,FALSE))</f>
        <v/>
      </c>
      <c r="K196" s="49" t="str">
        <f>IF($A196=9999,"",VLOOKUP('check verkopen'!$A196,voorraadlijst!$A$9:$W$709,21,FALSE))</f>
        <v/>
      </c>
      <c r="L196" s="48" t="str">
        <f t="shared" si="10"/>
        <v/>
      </c>
      <c r="M196" s="48" t="str">
        <f t="shared" si="12"/>
        <v/>
      </c>
      <c r="N196" s="69" t="str">
        <f t="shared" si="11"/>
        <v/>
      </c>
      <c r="O196" s="70"/>
      <c r="P196" s="61"/>
      <c r="Q196" s="62"/>
      <c r="R196" s="63"/>
    </row>
    <row r="197" spans="1:18" x14ac:dyDescent="0.2">
      <c r="A197" s="28">
        <f>voorraadlijst!AA198</f>
        <v>9999</v>
      </c>
      <c r="B197" s="44" t="str">
        <f>IF($A197=9999,"",VLOOKUP('check verkopen'!$A197,voorraadlijst!$A$9:$W$709,2,FALSE))</f>
        <v/>
      </c>
      <c r="C197" s="45" t="str">
        <f>IF($A197=9999,"",VLOOKUP('check verkopen'!$A197,voorraadlijst!$A$9:$W$709,3,FALSE))</f>
        <v/>
      </c>
      <c r="D197" s="45" t="str">
        <f>IF($A197=9999,"",VLOOKUP('check verkopen'!$A197,voorraadlijst!$A$9:$W$709,6,FALSE))</f>
        <v/>
      </c>
      <c r="E197" s="46" t="str">
        <f>IF($A197=9999,"",VLOOKUP('check verkopen'!$A197,voorraadlijst!$A$9:$W$709,7,FALSE))</f>
        <v/>
      </c>
      <c r="F197" s="46" t="str">
        <f>IF($A197=9999,"",VLOOKUP('check verkopen'!$A197,voorraadlijst!$A$9:$W$709,8,FALSE))</f>
        <v/>
      </c>
      <c r="G197" s="47" t="str">
        <f>IF($A197=9999,"",VLOOKUP('check verkopen'!$A197,voorraadlijst!$A$9:$W$709,11,FALSE))</f>
        <v/>
      </c>
      <c r="H197" s="48" t="str">
        <f>IF($A197=9999,"",VLOOKUP('check verkopen'!$A197,voorraadlijst!$A$9:$W$709,12,FALSE))</f>
        <v/>
      </c>
      <c r="I197" s="48" t="str">
        <f>IF($A197=9999,"",VLOOKUP('check verkopen'!$A197,voorraadlijst!$A$9:$W$709,14,FALSE))</f>
        <v/>
      </c>
      <c r="J197" s="48" t="str">
        <f>IF($A197=9999,"",VLOOKUP('check verkopen'!$A197,voorraadlijst!$A$9:$W$709,15,FALSE))</f>
        <v/>
      </c>
      <c r="K197" s="49" t="str">
        <f>IF($A197=9999,"",VLOOKUP('check verkopen'!$A197,voorraadlijst!$A$9:$W$709,21,FALSE))</f>
        <v/>
      </c>
      <c r="L197" s="48" t="str">
        <f t="shared" si="10"/>
        <v/>
      </c>
      <c r="M197" s="48" t="str">
        <f t="shared" si="12"/>
        <v/>
      </c>
      <c r="N197" s="69" t="str">
        <f t="shared" si="11"/>
        <v/>
      </c>
      <c r="O197" s="70"/>
      <c r="P197" s="61"/>
      <c r="Q197" s="62"/>
      <c r="R197" s="63"/>
    </row>
    <row r="198" spans="1:18" x14ac:dyDescent="0.2">
      <c r="A198" s="28">
        <f>voorraadlijst!AA199</f>
        <v>9999</v>
      </c>
      <c r="B198" s="44" t="str">
        <f>IF($A198=9999,"",VLOOKUP('check verkopen'!$A198,voorraadlijst!$A$9:$W$709,2,FALSE))</f>
        <v/>
      </c>
      <c r="C198" s="45" t="str">
        <f>IF($A198=9999,"",VLOOKUP('check verkopen'!$A198,voorraadlijst!$A$9:$W$709,3,FALSE))</f>
        <v/>
      </c>
      <c r="D198" s="45" t="str">
        <f>IF($A198=9999,"",VLOOKUP('check verkopen'!$A198,voorraadlijst!$A$9:$W$709,6,FALSE))</f>
        <v/>
      </c>
      <c r="E198" s="46" t="str">
        <f>IF($A198=9999,"",VLOOKUP('check verkopen'!$A198,voorraadlijst!$A$9:$W$709,7,FALSE))</f>
        <v/>
      </c>
      <c r="F198" s="46" t="str">
        <f>IF($A198=9999,"",VLOOKUP('check verkopen'!$A198,voorraadlijst!$A$9:$W$709,8,FALSE))</f>
        <v/>
      </c>
      <c r="G198" s="47" t="str">
        <f>IF($A198=9999,"",VLOOKUP('check verkopen'!$A198,voorraadlijst!$A$9:$W$709,11,FALSE))</f>
        <v/>
      </c>
      <c r="H198" s="48" t="str">
        <f>IF($A198=9999,"",VLOOKUP('check verkopen'!$A198,voorraadlijst!$A$9:$W$709,12,FALSE))</f>
        <v/>
      </c>
      <c r="I198" s="48" t="str">
        <f>IF($A198=9999,"",VLOOKUP('check verkopen'!$A198,voorraadlijst!$A$9:$W$709,14,FALSE))</f>
        <v/>
      </c>
      <c r="J198" s="48" t="str">
        <f>IF($A198=9999,"",VLOOKUP('check verkopen'!$A198,voorraadlijst!$A$9:$W$709,15,FALSE))</f>
        <v/>
      </c>
      <c r="K198" s="49" t="str">
        <f>IF($A198=9999,"",VLOOKUP('check verkopen'!$A198,voorraadlijst!$A$9:$W$709,21,FALSE))</f>
        <v/>
      </c>
      <c r="L198" s="48" t="str">
        <f t="shared" si="10"/>
        <v/>
      </c>
      <c r="M198" s="48" t="str">
        <f t="shared" si="12"/>
        <v/>
      </c>
      <c r="N198" s="69" t="str">
        <f t="shared" si="11"/>
        <v/>
      </c>
      <c r="O198" s="70"/>
      <c r="P198" s="61"/>
      <c r="Q198" s="62"/>
      <c r="R198" s="63"/>
    </row>
    <row r="199" spans="1:18" x14ac:dyDescent="0.2">
      <c r="A199" s="28">
        <f>voorraadlijst!AA200</f>
        <v>9999</v>
      </c>
      <c r="B199" s="44" t="str">
        <f>IF($A199=9999,"",VLOOKUP('check verkopen'!$A199,voorraadlijst!$A$9:$W$709,2,FALSE))</f>
        <v/>
      </c>
      <c r="C199" s="45" t="str">
        <f>IF($A199=9999,"",VLOOKUP('check verkopen'!$A199,voorraadlijst!$A$9:$W$709,3,FALSE))</f>
        <v/>
      </c>
      <c r="D199" s="45" t="str">
        <f>IF($A199=9999,"",VLOOKUP('check verkopen'!$A199,voorraadlijst!$A$9:$W$709,6,FALSE))</f>
        <v/>
      </c>
      <c r="E199" s="46" t="str">
        <f>IF($A199=9999,"",VLOOKUP('check verkopen'!$A199,voorraadlijst!$A$9:$W$709,7,FALSE))</f>
        <v/>
      </c>
      <c r="F199" s="46" t="str">
        <f>IF($A199=9999,"",VLOOKUP('check verkopen'!$A199,voorraadlijst!$A$9:$W$709,8,FALSE))</f>
        <v/>
      </c>
      <c r="G199" s="47" t="str">
        <f>IF($A199=9999,"",VLOOKUP('check verkopen'!$A199,voorraadlijst!$A$9:$W$709,11,FALSE))</f>
        <v/>
      </c>
      <c r="H199" s="48" t="str">
        <f>IF($A199=9999,"",VLOOKUP('check verkopen'!$A199,voorraadlijst!$A$9:$W$709,12,FALSE))</f>
        <v/>
      </c>
      <c r="I199" s="48" t="str">
        <f>IF($A199=9999,"",VLOOKUP('check verkopen'!$A199,voorraadlijst!$A$9:$W$709,14,FALSE))</f>
        <v/>
      </c>
      <c r="J199" s="48" t="str">
        <f>IF($A199=9999,"",VLOOKUP('check verkopen'!$A199,voorraadlijst!$A$9:$W$709,15,FALSE))</f>
        <v/>
      </c>
      <c r="K199" s="49" t="str">
        <f>IF($A199=9999,"",VLOOKUP('check verkopen'!$A199,voorraadlijst!$A$9:$W$709,21,FALSE))</f>
        <v/>
      </c>
      <c r="L199" s="48" t="str">
        <f t="shared" si="10"/>
        <v/>
      </c>
      <c r="M199" s="48" t="str">
        <f t="shared" si="12"/>
        <v/>
      </c>
      <c r="N199" s="69" t="str">
        <f t="shared" si="11"/>
        <v/>
      </c>
      <c r="O199" s="70"/>
      <c r="P199" s="61"/>
      <c r="Q199" s="62"/>
      <c r="R199" s="63"/>
    </row>
    <row r="200" spans="1:18" x14ac:dyDescent="0.2">
      <c r="A200" s="28">
        <f>voorraadlijst!AA201</f>
        <v>9999</v>
      </c>
      <c r="B200" s="44" t="str">
        <f>IF($A200=9999,"",VLOOKUP('check verkopen'!$A200,voorraadlijst!$A$9:$W$709,2,FALSE))</f>
        <v/>
      </c>
      <c r="C200" s="45" t="str">
        <f>IF($A200=9999,"",VLOOKUP('check verkopen'!$A200,voorraadlijst!$A$9:$W$709,3,FALSE))</f>
        <v/>
      </c>
      <c r="D200" s="45" t="str">
        <f>IF($A200=9999,"",VLOOKUP('check verkopen'!$A200,voorraadlijst!$A$9:$W$709,6,FALSE))</f>
        <v/>
      </c>
      <c r="E200" s="46" t="str">
        <f>IF($A200=9999,"",VLOOKUP('check verkopen'!$A200,voorraadlijst!$A$9:$W$709,7,FALSE))</f>
        <v/>
      </c>
      <c r="F200" s="46" t="str">
        <f>IF($A200=9999,"",VLOOKUP('check verkopen'!$A200,voorraadlijst!$A$9:$W$709,8,FALSE))</f>
        <v/>
      </c>
      <c r="G200" s="47" t="str">
        <f>IF($A200=9999,"",VLOOKUP('check verkopen'!$A200,voorraadlijst!$A$9:$W$709,11,FALSE))</f>
        <v/>
      </c>
      <c r="H200" s="48" t="str">
        <f>IF($A200=9999,"",VLOOKUP('check verkopen'!$A200,voorraadlijst!$A$9:$W$709,12,FALSE))</f>
        <v/>
      </c>
      <c r="I200" s="48" t="str">
        <f>IF($A200=9999,"",VLOOKUP('check verkopen'!$A200,voorraadlijst!$A$9:$W$709,14,FALSE))</f>
        <v/>
      </c>
      <c r="J200" s="48" t="str">
        <f>IF($A200=9999,"",VLOOKUP('check verkopen'!$A200,voorraadlijst!$A$9:$W$709,15,FALSE))</f>
        <v/>
      </c>
      <c r="K200" s="49" t="str">
        <f>IF($A200=9999,"",VLOOKUP('check verkopen'!$A200,voorraadlijst!$A$9:$W$709,21,FALSE))</f>
        <v/>
      </c>
      <c r="L200" s="48" t="str">
        <f t="shared" si="10"/>
        <v/>
      </c>
      <c r="M200" s="48" t="str">
        <f t="shared" si="12"/>
        <v/>
      </c>
      <c r="N200" s="69" t="str">
        <f t="shared" si="11"/>
        <v/>
      </c>
      <c r="O200" s="70"/>
      <c r="P200" s="61"/>
      <c r="Q200" s="62"/>
      <c r="R200" s="63"/>
    </row>
    <row r="201" spans="1:18" x14ac:dyDescent="0.2">
      <c r="A201" s="28">
        <f>voorraadlijst!AA202</f>
        <v>9999</v>
      </c>
      <c r="B201" s="44" t="str">
        <f>IF($A201=9999,"",VLOOKUP('check verkopen'!$A201,voorraadlijst!$A$9:$W$709,2,FALSE))</f>
        <v/>
      </c>
      <c r="C201" s="45" t="str">
        <f>IF($A201=9999,"",VLOOKUP('check verkopen'!$A201,voorraadlijst!$A$9:$W$709,3,FALSE))</f>
        <v/>
      </c>
      <c r="D201" s="45" t="str">
        <f>IF($A201=9999,"",VLOOKUP('check verkopen'!$A201,voorraadlijst!$A$9:$W$709,6,FALSE))</f>
        <v/>
      </c>
      <c r="E201" s="46" t="str">
        <f>IF($A201=9999,"",VLOOKUP('check verkopen'!$A201,voorraadlijst!$A$9:$W$709,7,FALSE))</f>
        <v/>
      </c>
      <c r="F201" s="46" t="str">
        <f>IF($A201=9999,"",VLOOKUP('check verkopen'!$A201,voorraadlijst!$A$9:$W$709,8,FALSE))</f>
        <v/>
      </c>
      <c r="G201" s="47" t="str">
        <f>IF($A201=9999,"",VLOOKUP('check verkopen'!$A201,voorraadlijst!$A$9:$W$709,11,FALSE))</f>
        <v/>
      </c>
      <c r="H201" s="48" t="str">
        <f>IF($A201=9999,"",VLOOKUP('check verkopen'!$A201,voorraadlijst!$A$9:$W$709,12,FALSE))</f>
        <v/>
      </c>
      <c r="I201" s="48" t="str">
        <f>IF($A201=9999,"",VLOOKUP('check verkopen'!$A201,voorraadlijst!$A$9:$W$709,14,FALSE))</f>
        <v/>
      </c>
      <c r="J201" s="48" t="str">
        <f>IF($A201=9999,"",VLOOKUP('check verkopen'!$A201,voorraadlijst!$A$9:$W$709,15,FALSE))</f>
        <v/>
      </c>
      <c r="K201" s="49" t="str">
        <f>IF($A201=9999,"",VLOOKUP('check verkopen'!$A201,voorraadlijst!$A$9:$W$709,21,FALSE))</f>
        <v/>
      </c>
      <c r="L201" s="48" t="str">
        <f t="shared" si="10"/>
        <v/>
      </c>
      <c r="M201" s="48" t="str">
        <f t="shared" si="12"/>
        <v/>
      </c>
      <c r="N201" s="69" t="str">
        <f t="shared" si="11"/>
        <v/>
      </c>
      <c r="O201" s="70"/>
      <c r="P201" s="61"/>
      <c r="Q201" s="62"/>
      <c r="R201" s="63"/>
    </row>
    <row r="202" spans="1:18" x14ac:dyDescent="0.2">
      <c r="A202" s="28">
        <f>voorraadlijst!AA203</f>
        <v>9999</v>
      </c>
      <c r="B202" s="44" t="str">
        <f>IF($A202=9999,"",VLOOKUP('check verkopen'!$A202,voorraadlijst!$A$9:$W$709,2,FALSE))</f>
        <v/>
      </c>
      <c r="C202" s="45" t="str">
        <f>IF($A202=9999,"",VLOOKUP('check verkopen'!$A202,voorraadlijst!$A$9:$W$709,3,FALSE))</f>
        <v/>
      </c>
      <c r="D202" s="45" t="str">
        <f>IF($A202=9999,"",VLOOKUP('check verkopen'!$A202,voorraadlijst!$A$9:$W$709,6,FALSE))</f>
        <v/>
      </c>
      <c r="E202" s="46" t="str">
        <f>IF($A202=9999,"",VLOOKUP('check verkopen'!$A202,voorraadlijst!$A$9:$W$709,7,FALSE))</f>
        <v/>
      </c>
      <c r="F202" s="46" t="str">
        <f>IF($A202=9999,"",VLOOKUP('check verkopen'!$A202,voorraadlijst!$A$9:$W$709,8,FALSE))</f>
        <v/>
      </c>
      <c r="G202" s="47" t="str">
        <f>IF($A202=9999,"",VLOOKUP('check verkopen'!$A202,voorraadlijst!$A$9:$W$709,11,FALSE))</f>
        <v/>
      </c>
      <c r="H202" s="48" t="str">
        <f>IF($A202=9999,"",VLOOKUP('check verkopen'!$A202,voorraadlijst!$A$9:$W$709,12,FALSE))</f>
        <v/>
      </c>
      <c r="I202" s="48" t="str">
        <f>IF($A202=9999,"",VLOOKUP('check verkopen'!$A202,voorraadlijst!$A$9:$W$709,14,FALSE))</f>
        <v/>
      </c>
      <c r="J202" s="48" t="str">
        <f>IF($A202=9999,"",VLOOKUP('check verkopen'!$A202,voorraadlijst!$A$9:$W$709,15,FALSE))</f>
        <v/>
      </c>
      <c r="K202" s="49" t="str">
        <f>IF($A202=9999,"",VLOOKUP('check verkopen'!$A202,voorraadlijst!$A$9:$W$709,21,FALSE))</f>
        <v/>
      </c>
      <c r="L202" s="48" t="str">
        <f t="shared" si="10"/>
        <v/>
      </c>
      <c r="M202" s="48" t="str">
        <f t="shared" si="12"/>
        <v/>
      </c>
      <c r="N202" s="69" t="str">
        <f t="shared" si="11"/>
        <v/>
      </c>
      <c r="O202" s="70"/>
      <c r="P202" s="61"/>
      <c r="Q202" s="62"/>
      <c r="R202" s="63"/>
    </row>
    <row r="203" spans="1:18" x14ac:dyDescent="0.2">
      <c r="A203" s="28">
        <f>voorraadlijst!AA204</f>
        <v>9999</v>
      </c>
      <c r="B203" s="44" t="str">
        <f>IF($A203=9999,"",VLOOKUP('check verkopen'!$A203,voorraadlijst!$A$9:$W$709,2,FALSE))</f>
        <v/>
      </c>
      <c r="C203" s="45" t="str">
        <f>IF($A203=9999,"",VLOOKUP('check verkopen'!$A203,voorraadlijst!$A$9:$W$709,3,FALSE))</f>
        <v/>
      </c>
      <c r="D203" s="45" t="str">
        <f>IF($A203=9999,"",VLOOKUP('check verkopen'!$A203,voorraadlijst!$A$9:$W$709,6,FALSE))</f>
        <v/>
      </c>
      <c r="E203" s="46" t="str">
        <f>IF($A203=9999,"",VLOOKUP('check verkopen'!$A203,voorraadlijst!$A$9:$W$709,7,FALSE))</f>
        <v/>
      </c>
      <c r="F203" s="46" t="str">
        <f>IF($A203=9999,"",VLOOKUP('check verkopen'!$A203,voorraadlijst!$A$9:$W$709,8,FALSE))</f>
        <v/>
      </c>
      <c r="G203" s="47" t="str">
        <f>IF($A203=9999,"",VLOOKUP('check verkopen'!$A203,voorraadlijst!$A$9:$W$709,11,FALSE))</f>
        <v/>
      </c>
      <c r="H203" s="48" t="str">
        <f>IF($A203=9999,"",VLOOKUP('check verkopen'!$A203,voorraadlijst!$A$9:$W$709,12,FALSE))</f>
        <v/>
      </c>
      <c r="I203" s="48" t="str">
        <f>IF($A203=9999,"",VLOOKUP('check verkopen'!$A203,voorraadlijst!$A$9:$W$709,14,FALSE))</f>
        <v/>
      </c>
      <c r="J203" s="48" t="str">
        <f>IF($A203=9999,"",VLOOKUP('check verkopen'!$A203,voorraadlijst!$A$9:$W$709,15,FALSE))</f>
        <v/>
      </c>
      <c r="K203" s="49" t="str">
        <f>IF($A203=9999,"",VLOOKUP('check verkopen'!$A203,voorraadlijst!$A$9:$W$709,21,FALSE))</f>
        <v/>
      </c>
      <c r="L203" s="48" t="str">
        <f t="shared" si="10"/>
        <v/>
      </c>
      <c r="M203" s="48" t="str">
        <f t="shared" si="12"/>
        <v/>
      </c>
      <c r="N203" s="69" t="str">
        <f t="shared" si="11"/>
        <v/>
      </c>
      <c r="O203" s="70"/>
      <c r="P203" s="61"/>
      <c r="Q203" s="62"/>
      <c r="R203" s="63"/>
    </row>
    <row r="204" spans="1:18" x14ac:dyDescent="0.2">
      <c r="A204" s="28">
        <f>voorraadlijst!AA205</f>
        <v>9999</v>
      </c>
      <c r="B204" s="44" t="str">
        <f>IF($A204=9999,"",VLOOKUP('check verkopen'!$A204,voorraadlijst!$A$9:$W$709,2,FALSE))</f>
        <v/>
      </c>
      <c r="C204" s="45" t="str">
        <f>IF($A204=9999,"",VLOOKUP('check verkopen'!$A204,voorraadlijst!$A$9:$W$709,3,FALSE))</f>
        <v/>
      </c>
      <c r="D204" s="45" t="str">
        <f>IF($A204=9999,"",VLOOKUP('check verkopen'!$A204,voorraadlijst!$A$9:$W$709,6,FALSE))</f>
        <v/>
      </c>
      <c r="E204" s="46" t="str">
        <f>IF($A204=9999,"",VLOOKUP('check verkopen'!$A204,voorraadlijst!$A$9:$W$709,7,FALSE))</f>
        <v/>
      </c>
      <c r="F204" s="46" t="str">
        <f>IF($A204=9999,"",VLOOKUP('check verkopen'!$A204,voorraadlijst!$A$9:$W$709,8,FALSE))</f>
        <v/>
      </c>
      <c r="G204" s="47" t="str">
        <f>IF($A204=9999,"",VLOOKUP('check verkopen'!$A204,voorraadlijst!$A$9:$W$709,11,FALSE))</f>
        <v/>
      </c>
      <c r="H204" s="48" t="str">
        <f>IF($A204=9999,"",VLOOKUP('check verkopen'!$A204,voorraadlijst!$A$9:$W$709,12,FALSE))</f>
        <v/>
      </c>
      <c r="I204" s="48" t="str">
        <f>IF($A204=9999,"",VLOOKUP('check verkopen'!$A204,voorraadlijst!$A$9:$W$709,14,FALSE))</f>
        <v/>
      </c>
      <c r="J204" s="48" t="str">
        <f>IF($A204=9999,"",VLOOKUP('check verkopen'!$A204,voorraadlijst!$A$9:$W$709,15,FALSE))</f>
        <v/>
      </c>
      <c r="K204" s="49" t="str">
        <f>IF($A204=9999,"",VLOOKUP('check verkopen'!$A204,voorraadlijst!$A$9:$W$709,21,FALSE))</f>
        <v/>
      </c>
      <c r="L204" s="48" t="str">
        <f t="shared" si="10"/>
        <v/>
      </c>
      <c r="M204" s="48" t="str">
        <f t="shared" si="12"/>
        <v/>
      </c>
      <c r="N204" s="69" t="str">
        <f t="shared" si="11"/>
        <v/>
      </c>
      <c r="O204" s="70"/>
      <c r="P204" s="61"/>
      <c r="Q204" s="62"/>
      <c r="R204" s="63"/>
    </row>
    <row r="205" spans="1:18" x14ac:dyDescent="0.2">
      <c r="A205" s="28">
        <f>voorraadlijst!AA206</f>
        <v>9999</v>
      </c>
      <c r="B205" s="44" t="str">
        <f>IF($A205=9999,"",VLOOKUP('check verkopen'!$A205,voorraadlijst!$A$9:$W$709,2,FALSE))</f>
        <v/>
      </c>
      <c r="C205" s="45" t="str">
        <f>IF($A205=9999,"",VLOOKUP('check verkopen'!$A205,voorraadlijst!$A$9:$W$709,3,FALSE))</f>
        <v/>
      </c>
      <c r="D205" s="45" t="str">
        <f>IF($A205=9999,"",VLOOKUP('check verkopen'!$A205,voorraadlijst!$A$9:$W$709,6,FALSE))</f>
        <v/>
      </c>
      <c r="E205" s="46" t="str">
        <f>IF($A205=9999,"",VLOOKUP('check verkopen'!$A205,voorraadlijst!$A$9:$W$709,7,FALSE))</f>
        <v/>
      </c>
      <c r="F205" s="46" t="str">
        <f>IF($A205=9999,"",VLOOKUP('check verkopen'!$A205,voorraadlijst!$A$9:$W$709,8,FALSE))</f>
        <v/>
      </c>
      <c r="G205" s="47" t="str">
        <f>IF($A205=9999,"",VLOOKUP('check verkopen'!$A205,voorraadlijst!$A$9:$W$709,11,FALSE))</f>
        <v/>
      </c>
      <c r="H205" s="48" t="str">
        <f>IF($A205=9999,"",VLOOKUP('check verkopen'!$A205,voorraadlijst!$A$9:$W$709,12,FALSE))</f>
        <v/>
      </c>
      <c r="I205" s="48" t="str">
        <f>IF($A205=9999,"",VLOOKUP('check verkopen'!$A205,voorraadlijst!$A$9:$W$709,14,FALSE))</f>
        <v/>
      </c>
      <c r="J205" s="48" t="str">
        <f>IF($A205=9999,"",VLOOKUP('check verkopen'!$A205,voorraadlijst!$A$9:$W$709,15,FALSE))</f>
        <v/>
      </c>
      <c r="K205" s="49" t="str">
        <f>IF($A205=9999,"",VLOOKUP('check verkopen'!$A205,voorraadlijst!$A$9:$W$709,21,FALSE))</f>
        <v/>
      </c>
      <c r="L205" s="48" t="str">
        <f t="shared" si="10"/>
        <v/>
      </c>
      <c r="M205" s="48" t="str">
        <f t="shared" si="12"/>
        <v/>
      </c>
      <c r="N205" s="69" t="str">
        <f t="shared" si="11"/>
        <v/>
      </c>
      <c r="O205" s="70"/>
      <c r="P205" s="61"/>
      <c r="Q205" s="62"/>
      <c r="R205" s="63"/>
    </row>
    <row r="206" spans="1:18" x14ac:dyDescent="0.2">
      <c r="A206" s="28">
        <f>voorraadlijst!AA207</f>
        <v>9999</v>
      </c>
      <c r="B206" s="44" t="str">
        <f>IF($A206=9999,"",VLOOKUP('check verkopen'!$A206,voorraadlijst!$A$9:$W$709,2,FALSE))</f>
        <v/>
      </c>
      <c r="C206" s="45" t="str">
        <f>IF($A206=9999,"",VLOOKUP('check verkopen'!$A206,voorraadlijst!$A$9:$W$709,3,FALSE))</f>
        <v/>
      </c>
      <c r="D206" s="45" t="str">
        <f>IF($A206=9999,"",VLOOKUP('check verkopen'!$A206,voorraadlijst!$A$9:$W$709,6,FALSE))</f>
        <v/>
      </c>
      <c r="E206" s="46" t="str">
        <f>IF($A206=9999,"",VLOOKUP('check verkopen'!$A206,voorraadlijst!$A$9:$W$709,7,FALSE))</f>
        <v/>
      </c>
      <c r="F206" s="46" t="str">
        <f>IF($A206=9999,"",VLOOKUP('check verkopen'!$A206,voorraadlijst!$A$9:$W$709,8,FALSE))</f>
        <v/>
      </c>
      <c r="G206" s="47" t="str">
        <f>IF($A206=9999,"",VLOOKUP('check verkopen'!$A206,voorraadlijst!$A$9:$W$709,11,FALSE))</f>
        <v/>
      </c>
      <c r="H206" s="48" t="str">
        <f>IF($A206=9999,"",VLOOKUP('check verkopen'!$A206,voorraadlijst!$A$9:$W$709,12,FALSE))</f>
        <v/>
      </c>
      <c r="I206" s="48" t="str">
        <f>IF($A206=9999,"",VLOOKUP('check verkopen'!$A206,voorraadlijst!$A$9:$W$709,14,FALSE))</f>
        <v/>
      </c>
      <c r="J206" s="48" t="str">
        <f>IF($A206=9999,"",VLOOKUP('check verkopen'!$A206,voorraadlijst!$A$9:$W$709,15,FALSE))</f>
        <v/>
      </c>
      <c r="K206" s="49" t="str">
        <f>IF($A206=9999,"",VLOOKUP('check verkopen'!$A206,voorraadlijst!$A$9:$W$709,21,FALSE))</f>
        <v/>
      </c>
      <c r="L206" s="48" t="str">
        <f t="shared" si="10"/>
        <v/>
      </c>
      <c r="M206" s="48" t="str">
        <f t="shared" si="12"/>
        <v/>
      </c>
      <c r="N206" s="69" t="str">
        <f t="shared" si="11"/>
        <v/>
      </c>
      <c r="O206" s="70"/>
      <c r="P206" s="61"/>
      <c r="Q206" s="62"/>
      <c r="R206" s="63"/>
    </row>
    <row r="207" spans="1:18" x14ac:dyDescent="0.2">
      <c r="A207" s="28">
        <f>voorraadlijst!AA208</f>
        <v>9999</v>
      </c>
      <c r="B207" s="44" t="str">
        <f>IF($A207=9999,"",VLOOKUP('check verkopen'!$A207,voorraadlijst!$A$9:$W$709,2,FALSE))</f>
        <v/>
      </c>
      <c r="C207" s="45" t="str">
        <f>IF($A207=9999,"",VLOOKUP('check verkopen'!$A207,voorraadlijst!$A$9:$W$709,3,FALSE))</f>
        <v/>
      </c>
      <c r="D207" s="45" t="str">
        <f>IF($A207=9999,"",VLOOKUP('check verkopen'!$A207,voorraadlijst!$A$9:$W$709,6,FALSE))</f>
        <v/>
      </c>
      <c r="E207" s="46" t="str">
        <f>IF($A207=9999,"",VLOOKUP('check verkopen'!$A207,voorraadlijst!$A$9:$W$709,7,FALSE))</f>
        <v/>
      </c>
      <c r="F207" s="46" t="str">
        <f>IF($A207=9999,"",VLOOKUP('check verkopen'!$A207,voorraadlijst!$A$9:$W$709,8,FALSE))</f>
        <v/>
      </c>
      <c r="G207" s="47" t="str">
        <f>IF($A207=9999,"",VLOOKUP('check verkopen'!$A207,voorraadlijst!$A$9:$W$709,11,FALSE))</f>
        <v/>
      </c>
      <c r="H207" s="48" t="str">
        <f>IF($A207=9999,"",VLOOKUP('check verkopen'!$A207,voorraadlijst!$A$9:$W$709,12,FALSE))</f>
        <v/>
      </c>
      <c r="I207" s="48" t="str">
        <f>IF($A207=9999,"",VLOOKUP('check verkopen'!$A207,voorraadlijst!$A$9:$W$709,14,FALSE))</f>
        <v/>
      </c>
      <c r="J207" s="48" t="str">
        <f>IF($A207=9999,"",VLOOKUP('check verkopen'!$A207,voorraadlijst!$A$9:$W$709,15,FALSE))</f>
        <v/>
      </c>
      <c r="K207" s="49" t="str">
        <f>IF($A207=9999,"",VLOOKUP('check verkopen'!$A207,voorraadlijst!$A$9:$W$709,21,FALSE))</f>
        <v/>
      </c>
      <c r="L207" s="48" t="str">
        <f t="shared" si="10"/>
        <v/>
      </c>
      <c r="M207" s="48" t="str">
        <f t="shared" si="12"/>
        <v/>
      </c>
      <c r="N207" s="69" t="str">
        <f t="shared" si="11"/>
        <v/>
      </c>
      <c r="O207" s="70"/>
      <c r="P207" s="61"/>
      <c r="Q207" s="62"/>
      <c r="R207" s="63"/>
    </row>
    <row r="208" spans="1:18" x14ac:dyDescent="0.2">
      <c r="A208" s="28">
        <f>voorraadlijst!AA209</f>
        <v>9999</v>
      </c>
      <c r="B208" s="44" t="str">
        <f>IF($A208=9999,"",VLOOKUP('check verkopen'!$A208,voorraadlijst!$A$9:$W$709,2,FALSE))</f>
        <v/>
      </c>
      <c r="C208" s="45" t="str">
        <f>IF($A208=9999,"",VLOOKUP('check verkopen'!$A208,voorraadlijst!$A$9:$W$709,3,FALSE))</f>
        <v/>
      </c>
      <c r="D208" s="45" t="str">
        <f>IF($A208=9999,"",VLOOKUP('check verkopen'!$A208,voorraadlijst!$A$9:$W$709,6,FALSE))</f>
        <v/>
      </c>
      <c r="E208" s="46" t="str">
        <f>IF($A208=9999,"",VLOOKUP('check verkopen'!$A208,voorraadlijst!$A$9:$W$709,7,FALSE))</f>
        <v/>
      </c>
      <c r="F208" s="46" t="str">
        <f>IF($A208=9999,"",VLOOKUP('check verkopen'!$A208,voorraadlijst!$A$9:$W$709,8,FALSE))</f>
        <v/>
      </c>
      <c r="G208" s="47" t="str">
        <f>IF($A208=9999,"",VLOOKUP('check verkopen'!$A208,voorraadlijst!$A$9:$W$709,11,FALSE))</f>
        <v/>
      </c>
      <c r="H208" s="48" t="str">
        <f>IF($A208=9999,"",VLOOKUP('check verkopen'!$A208,voorraadlijst!$A$9:$W$709,12,FALSE))</f>
        <v/>
      </c>
      <c r="I208" s="48" t="str">
        <f>IF($A208=9999,"",VLOOKUP('check verkopen'!$A208,voorraadlijst!$A$9:$W$709,14,FALSE))</f>
        <v/>
      </c>
      <c r="J208" s="48" t="str">
        <f>IF($A208=9999,"",VLOOKUP('check verkopen'!$A208,voorraadlijst!$A$9:$W$709,15,FALSE))</f>
        <v/>
      </c>
      <c r="K208" s="49" t="str">
        <f>IF($A208=9999,"",VLOOKUP('check verkopen'!$A208,voorraadlijst!$A$9:$W$709,21,FALSE))</f>
        <v/>
      </c>
      <c r="L208" s="48" t="str">
        <f t="shared" ref="L208:L271" si="13">IF($A208=9999,"",IF(J208="",0,J208*K208))</f>
        <v/>
      </c>
      <c r="M208" s="48" t="str">
        <f t="shared" si="12"/>
        <v/>
      </c>
      <c r="N208" s="69" t="str">
        <f t="shared" si="11"/>
        <v/>
      </c>
      <c r="O208" s="70"/>
      <c r="P208" s="61"/>
      <c r="Q208" s="62"/>
      <c r="R208" s="63"/>
    </row>
    <row r="209" spans="1:18" x14ac:dyDescent="0.2">
      <c r="A209" s="28">
        <f>voorraadlijst!AA210</f>
        <v>9999</v>
      </c>
      <c r="B209" s="44" t="str">
        <f>IF($A209=9999,"",VLOOKUP('check verkopen'!$A209,voorraadlijst!$A$9:$W$709,2,FALSE))</f>
        <v/>
      </c>
      <c r="C209" s="45" t="str">
        <f>IF($A209=9999,"",VLOOKUP('check verkopen'!$A209,voorraadlijst!$A$9:$W$709,3,FALSE))</f>
        <v/>
      </c>
      <c r="D209" s="45" t="str">
        <f>IF($A209=9999,"",VLOOKUP('check verkopen'!$A209,voorraadlijst!$A$9:$W$709,6,FALSE))</f>
        <v/>
      </c>
      <c r="E209" s="46" t="str">
        <f>IF($A209=9999,"",VLOOKUP('check verkopen'!$A209,voorraadlijst!$A$9:$W$709,7,FALSE))</f>
        <v/>
      </c>
      <c r="F209" s="46" t="str">
        <f>IF($A209=9999,"",VLOOKUP('check verkopen'!$A209,voorraadlijst!$A$9:$W$709,8,FALSE))</f>
        <v/>
      </c>
      <c r="G209" s="47" t="str">
        <f>IF($A209=9999,"",VLOOKUP('check verkopen'!$A209,voorraadlijst!$A$9:$W$709,11,FALSE))</f>
        <v/>
      </c>
      <c r="H209" s="48" t="str">
        <f>IF($A209=9999,"",VLOOKUP('check verkopen'!$A209,voorraadlijst!$A$9:$W$709,12,FALSE))</f>
        <v/>
      </c>
      <c r="I209" s="48" t="str">
        <f>IF($A209=9999,"",VLOOKUP('check verkopen'!$A209,voorraadlijst!$A$9:$W$709,14,FALSE))</f>
        <v/>
      </c>
      <c r="J209" s="48" t="str">
        <f>IF($A209=9999,"",VLOOKUP('check verkopen'!$A209,voorraadlijst!$A$9:$W$709,15,FALSE))</f>
        <v/>
      </c>
      <c r="K209" s="49" t="str">
        <f>IF($A209=9999,"",VLOOKUP('check verkopen'!$A209,voorraadlijst!$A$9:$W$709,21,FALSE))</f>
        <v/>
      </c>
      <c r="L209" s="48" t="str">
        <f t="shared" si="13"/>
        <v/>
      </c>
      <c r="M209" s="48" t="str">
        <f t="shared" si="12"/>
        <v/>
      </c>
      <c r="N209" s="69" t="str">
        <f t="shared" si="11"/>
        <v/>
      </c>
      <c r="O209" s="70"/>
      <c r="P209" s="61"/>
      <c r="Q209" s="62"/>
      <c r="R209" s="63"/>
    </row>
    <row r="210" spans="1:18" x14ac:dyDescent="0.2">
      <c r="A210" s="28">
        <f>voorraadlijst!AA211</f>
        <v>9999</v>
      </c>
      <c r="B210" s="44" t="str">
        <f>IF($A210=9999,"",VLOOKUP('check verkopen'!$A210,voorraadlijst!$A$9:$W$709,2,FALSE))</f>
        <v/>
      </c>
      <c r="C210" s="45" t="str">
        <f>IF($A210=9999,"",VLOOKUP('check verkopen'!$A210,voorraadlijst!$A$9:$W$709,3,FALSE))</f>
        <v/>
      </c>
      <c r="D210" s="45" t="str">
        <f>IF($A210=9999,"",VLOOKUP('check verkopen'!$A210,voorraadlijst!$A$9:$W$709,6,FALSE))</f>
        <v/>
      </c>
      <c r="E210" s="46" t="str">
        <f>IF($A210=9999,"",VLOOKUP('check verkopen'!$A210,voorraadlijst!$A$9:$W$709,7,FALSE))</f>
        <v/>
      </c>
      <c r="F210" s="46" t="str">
        <f>IF($A210=9999,"",VLOOKUP('check verkopen'!$A210,voorraadlijst!$A$9:$W$709,8,FALSE))</f>
        <v/>
      </c>
      <c r="G210" s="47" t="str">
        <f>IF($A210=9999,"",VLOOKUP('check verkopen'!$A210,voorraadlijst!$A$9:$W$709,11,FALSE))</f>
        <v/>
      </c>
      <c r="H210" s="48" t="str">
        <f>IF($A210=9999,"",VLOOKUP('check verkopen'!$A210,voorraadlijst!$A$9:$W$709,12,FALSE))</f>
        <v/>
      </c>
      <c r="I210" s="48" t="str">
        <f>IF($A210=9999,"",VLOOKUP('check verkopen'!$A210,voorraadlijst!$A$9:$W$709,14,FALSE))</f>
        <v/>
      </c>
      <c r="J210" s="48" t="str">
        <f>IF($A210=9999,"",VLOOKUP('check verkopen'!$A210,voorraadlijst!$A$9:$W$709,15,FALSE))</f>
        <v/>
      </c>
      <c r="K210" s="49" t="str">
        <f>IF($A210=9999,"",VLOOKUP('check verkopen'!$A210,voorraadlijst!$A$9:$W$709,21,FALSE))</f>
        <v/>
      </c>
      <c r="L210" s="48" t="str">
        <f t="shared" si="13"/>
        <v/>
      </c>
      <c r="M210" s="48" t="str">
        <f t="shared" si="12"/>
        <v/>
      </c>
      <c r="N210" s="69" t="str">
        <f t="shared" si="11"/>
        <v/>
      </c>
      <c r="O210" s="70"/>
      <c r="P210" s="61"/>
      <c r="Q210" s="62"/>
      <c r="R210" s="63"/>
    </row>
    <row r="211" spans="1:18" x14ac:dyDescent="0.2">
      <c r="A211" s="28">
        <f>voorraadlijst!AA212</f>
        <v>9999</v>
      </c>
      <c r="B211" s="44" t="str">
        <f>IF($A211=9999,"",VLOOKUP('check verkopen'!$A211,voorraadlijst!$A$9:$W$709,2,FALSE))</f>
        <v/>
      </c>
      <c r="C211" s="45" t="str">
        <f>IF($A211=9999,"",VLOOKUP('check verkopen'!$A211,voorraadlijst!$A$9:$W$709,3,FALSE))</f>
        <v/>
      </c>
      <c r="D211" s="45" t="str">
        <f>IF($A211=9999,"",VLOOKUP('check verkopen'!$A211,voorraadlijst!$A$9:$W$709,6,FALSE))</f>
        <v/>
      </c>
      <c r="E211" s="46" t="str">
        <f>IF($A211=9999,"",VLOOKUP('check verkopen'!$A211,voorraadlijst!$A$9:$W$709,7,FALSE))</f>
        <v/>
      </c>
      <c r="F211" s="46" t="str">
        <f>IF($A211=9999,"",VLOOKUP('check verkopen'!$A211,voorraadlijst!$A$9:$W$709,8,FALSE))</f>
        <v/>
      </c>
      <c r="G211" s="47" t="str">
        <f>IF($A211=9999,"",VLOOKUP('check verkopen'!$A211,voorraadlijst!$A$9:$W$709,11,FALSE))</f>
        <v/>
      </c>
      <c r="H211" s="48" t="str">
        <f>IF($A211=9999,"",VLOOKUP('check verkopen'!$A211,voorraadlijst!$A$9:$W$709,12,FALSE))</f>
        <v/>
      </c>
      <c r="I211" s="48" t="str">
        <f>IF($A211=9999,"",VLOOKUP('check verkopen'!$A211,voorraadlijst!$A$9:$W$709,14,FALSE))</f>
        <v/>
      </c>
      <c r="J211" s="48" t="str">
        <f>IF($A211=9999,"",VLOOKUP('check verkopen'!$A211,voorraadlijst!$A$9:$W$709,15,FALSE))</f>
        <v/>
      </c>
      <c r="K211" s="49" t="str">
        <f>IF($A211=9999,"",VLOOKUP('check verkopen'!$A211,voorraadlijst!$A$9:$W$709,21,FALSE))</f>
        <v/>
      </c>
      <c r="L211" s="48" t="str">
        <f t="shared" si="13"/>
        <v/>
      </c>
      <c r="M211" s="48" t="str">
        <f t="shared" si="12"/>
        <v/>
      </c>
      <c r="N211" s="69" t="str">
        <f t="shared" ref="N211:N274" si="14">IF(A211=9999,"",L211-M211)</f>
        <v/>
      </c>
      <c r="O211" s="70"/>
      <c r="P211" s="61"/>
      <c r="Q211" s="62"/>
      <c r="R211" s="63"/>
    </row>
    <row r="212" spans="1:18" x14ac:dyDescent="0.2">
      <c r="A212" s="28">
        <f>voorraadlijst!AA213</f>
        <v>9999</v>
      </c>
      <c r="B212" s="44" t="str">
        <f>IF($A212=9999,"",VLOOKUP('check verkopen'!$A212,voorraadlijst!$A$9:$W$709,2,FALSE))</f>
        <v/>
      </c>
      <c r="C212" s="45" t="str">
        <f>IF($A212=9999,"",VLOOKUP('check verkopen'!$A212,voorraadlijst!$A$9:$W$709,3,FALSE))</f>
        <v/>
      </c>
      <c r="D212" s="45" t="str">
        <f>IF($A212=9999,"",VLOOKUP('check verkopen'!$A212,voorraadlijst!$A$9:$W$709,6,FALSE))</f>
        <v/>
      </c>
      <c r="E212" s="46" t="str">
        <f>IF($A212=9999,"",VLOOKUP('check verkopen'!$A212,voorraadlijst!$A$9:$W$709,7,FALSE))</f>
        <v/>
      </c>
      <c r="F212" s="46" t="str">
        <f>IF($A212=9999,"",VLOOKUP('check verkopen'!$A212,voorraadlijst!$A$9:$W$709,8,FALSE))</f>
        <v/>
      </c>
      <c r="G212" s="47" t="str">
        <f>IF($A212=9999,"",VLOOKUP('check verkopen'!$A212,voorraadlijst!$A$9:$W$709,11,FALSE))</f>
        <v/>
      </c>
      <c r="H212" s="48" t="str">
        <f>IF($A212=9999,"",VLOOKUP('check verkopen'!$A212,voorraadlijst!$A$9:$W$709,12,FALSE))</f>
        <v/>
      </c>
      <c r="I212" s="48" t="str">
        <f>IF($A212=9999,"",VLOOKUP('check verkopen'!$A212,voorraadlijst!$A$9:$W$709,14,FALSE))</f>
        <v/>
      </c>
      <c r="J212" s="48" t="str">
        <f>IF($A212=9999,"",VLOOKUP('check verkopen'!$A212,voorraadlijst!$A$9:$W$709,15,FALSE))</f>
        <v/>
      </c>
      <c r="K212" s="49" t="str">
        <f>IF($A212=9999,"",VLOOKUP('check verkopen'!$A212,voorraadlijst!$A$9:$W$709,21,FALSE))</f>
        <v/>
      </c>
      <c r="L212" s="48" t="str">
        <f t="shared" si="13"/>
        <v/>
      </c>
      <c r="M212" s="48" t="str">
        <f t="shared" si="12"/>
        <v/>
      </c>
      <c r="N212" s="69" t="str">
        <f t="shared" si="14"/>
        <v/>
      </c>
      <c r="O212" s="70"/>
      <c r="P212" s="61"/>
      <c r="Q212" s="62"/>
      <c r="R212" s="63"/>
    </row>
    <row r="213" spans="1:18" x14ac:dyDescent="0.2">
      <c r="A213" s="28">
        <f>voorraadlijst!AA214</f>
        <v>9999</v>
      </c>
      <c r="B213" s="44" t="str">
        <f>IF($A213=9999,"",VLOOKUP('check verkopen'!$A213,voorraadlijst!$A$9:$W$709,2,FALSE))</f>
        <v/>
      </c>
      <c r="C213" s="45" t="str">
        <f>IF($A213=9999,"",VLOOKUP('check verkopen'!$A213,voorraadlijst!$A$9:$W$709,3,FALSE))</f>
        <v/>
      </c>
      <c r="D213" s="45" t="str">
        <f>IF($A213=9999,"",VLOOKUP('check verkopen'!$A213,voorraadlijst!$A$9:$W$709,6,FALSE))</f>
        <v/>
      </c>
      <c r="E213" s="46" t="str">
        <f>IF($A213=9999,"",VLOOKUP('check verkopen'!$A213,voorraadlijst!$A$9:$W$709,7,FALSE))</f>
        <v/>
      </c>
      <c r="F213" s="46" t="str">
        <f>IF($A213=9999,"",VLOOKUP('check verkopen'!$A213,voorraadlijst!$A$9:$W$709,8,FALSE))</f>
        <v/>
      </c>
      <c r="G213" s="47" t="str">
        <f>IF($A213=9999,"",VLOOKUP('check verkopen'!$A213,voorraadlijst!$A$9:$W$709,11,FALSE))</f>
        <v/>
      </c>
      <c r="H213" s="48" t="str">
        <f>IF($A213=9999,"",VLOOKUP('check verkopen'!$A213,voorraadlijst!$A$9:$W$709,12,FALSE))</f>
        <v/>
      </c>
      <c r="I213" s="48" t="str">
        <f>IF($A213=9999,"",VLOOKUP('check verkopen'!$A213,voorraadlijst!$A$9:$W$709,14,FALSE))</f>
        <v/>
      </c>
      <c r="J213" s="48" t="str">
        <f>IF($A213=9999,"",VLOOKUP('check verkopen'!$A213,voorraadlijst!$A$9:$W$709,15,FALSE))</f>
        <v/>
      </c>
      <c r="K213" s="49" t="str">
        <f>IF($A213=9999,"",VLOOKUP('check verkopen'!$A213,voorraadlijst!$A$9:$W$709,21,FALSE))</f>
        <v/>
      </c>
      <c r="L213" s="48" t="str">
        <f t="shared" si="13"/>
        <v/>
      </c>
      <c r="M213" s="48" t="str">
        <f t="shared" si="12"/>
        <v/>
      </c>
      <c r="N213" s="69" t="str">
        <f t="shared" si="14"/>
        <v/>
      </c>
      <c r="O213" s="70"/>
      <c r="P213" s="61"/>
      <c r="Q213" s="62"/>
      <c r="R213" s="63"/>
    </row>
    <row r="214" spans="1:18" x14ac:dyDescent="0.2">
      <c r="A214" s="28">
        <f>voorraadlijst!AA215</f>
        <v>9999</v>
      </c>
      <c r="B214" s="44" t="str">
        <f>IF($A214=9999,"",VLOOKUP('check verkopen'!$A214,voorraadlijst!$A$9:$W$709,2,FALSE))</f>
        <v/>
      </c>
      <c r="C214" s="45" t="str">
        <f>IF($A214=9999,"",VLOOKUP('check verkopen'!$A214,voorraadlijst!$A$9:$W$709,3,FALSE))</f>
        <v/>
      </c>
      <c r="D214" s="45" t="str">
        <f>IF($A214=9999,"",VLOOKUP('check verkopen'!$A214,voorraadlijst!$A$9:$W$709,6,FALSE))</f>
        <v/>
      </c>
      <c r="E214" s="46" t="str">
        <f>IF($A214=9999,"",VLOOKUP('check verkopen'!$A214,voorraadlijst!$A$9:$W$709,7,FALSE))</f>
        <v/>
      </c>
      <c r="F214" s="46" t="str">
        <f>IF($A214=9999,"",VLOOKUP('check verkopen'!$A214,voorraadlijst!$A$9:$W$709,8,FALSE))</f>
        <v/>
      </c>
      <c r="G214" s="47" t="str">
        <f>IF($A214=9999,"",VLOOKUP('check verkopen'!$A214,voorraadlijst!$A$9:$W$709,11,FALSE))</f>
        <v/>
      </c>
      <c r="H214" s="48" t="str">
        <f>IF($A214=9999,"",VLOOKUP('check verkopen'!$A214,voorraadlijst!$A$9:$W$709,12,FALSE))</f>
        <v/>
      </c>
      <c r="I214" s="48" t="str">
        <f>IF($A214=9999,"",VLOOKUP('check verkopen'!$A214,voorraadlijst!$A$9:$W$709,14,FALSE))</f>
        <v/>
      </c>
      <c r="J214" s="48" t="str">
        <f>IF($A214=9999,"",VLOOKUP('check verkopen'!$A214,voorraadlijst!$A$9:$W$709,15,FALSE))</f>
        <v/>
      </c>
      <c r="K214" s="49" t="str">
        <f>IF($A214=9999,"",VLOOKUP('check verkopen'!$A214,voorraadlijst!$A$9:$W$709,21,FALSE))</f>
        <v/>
      </c>
      <c r="L214" s="48" t="str">
        <f t="shared" si="13"/>
        <v/>
      </c>
      <c r="M214" s="48" t="str">
        <f t="shared" si="12"/>
        <v/>
      </c>
      <c r="N214" s="69" t="str">
        <f t="shared" si="14"/>
        <v/>
      </c>
      <c r="O214" s="70"/>
      <c r="P214" s="61"/>
      <c r="Q214" s="62"/>
      <c r="R214" s="63"/>
    </row>
    <row r="215" spans="1:18" x14ac:dyDescent="0.2">
      <c r="A215" s="28">
        <f>voorraadlijst!AA216</f>
        <v>9999</v>
      </c>
      <c r="B215" s="44" t="str">
        <f>IF($A215=9999,"",VLOOKUP('check verkopen'!$A215,voorraadlijst!$A$9:$W$709,2,FALSE))</f>
        <v/>
      </c>
      <c r="C215" s="45" t="str">
        <f>IF($A215=9999,"",VLOOKUP('check verkopen'!$A215,voorraadlijst!$A$9:$W$709,3,FALSE))</f>
        <v/>
      </c>
      <c r="D215" s="45" t="str">
        <f>IF($A215=9999,"",VLOOKUP('check verkopen'!$A215,voorraadlijst!$A$9:$W$709,6,FALSE))</f>
        <v/>
      </c>
      <c r="E215" s="46" t="str">
        <f>IF($A215=9999,"",VLOOKUP('check verkopen'!$A215,voorraadlijst!$A$9:$W$709,7,FALSE))</f>
        <v/>
      </c>
      <c r="F215" s="46" t="str">
        <f>IF($A215=9999,"",VLOOKUP('check verkopen'!$A215,voorraadlijst!$A$9:$W$709,8,FALSE))</f>
        <v/>
      </c>
      <c r="G215" s="47" t="str">
        <f>IF($A215=9999,"",VLOOKUP('check verkopen'!$A215,voorraadlijst!$A$9:$W$709,11,FALSE))</f>
        <v/>
      </c>
      <c r="H215" s="48" t="str">
        <f>IF($A215=9999,"",VLOOKUP('check verkopen'!$A215,voorraadlijst!$A$9:$W$709,12,FALSE))</f>
        <v/>
      </c>
      <c r="I215" s="48" t="str">
        <f>IF($A215=9999,"",VLOOKUP('check verkopen'!$A215,voorraadlijst!$A$9:$W$709,14,FALSE))</f>
        <v/>
      </c>
      <c r="J215" s="48" t="str">
        <f>IF($A215=9999,"",VLOOKUP('check verkopen'!$A215,voorraadlijst!$A$9:$W$709,15,FALSE))</f>
        <v/>
      </c>
      <c r="K215" s="49" t="str">
        <f>IF($A215=9999,"",VLOOKUP('check verkopen'!$A215,voorraadlijst!$A$9:$W$709,21,FALSE))</f>
        <v/>
      </c>
      <c r="L215" s="48" t="str">
        <f t="shared" si="13"/>
        <v/>
      </c>
      <c r="M215" s="48" t="str">
        <f t="shared" si="12"/>
        <v/>
      </c>
      <c r="N215" s="69" t="str">
        <f t="shared" si="14"/>
        <v/>
      </c>
      <c r="O215" s="70"/>
      <c r="P215" s="61"/>
      <c r="Q215" s="62"/>
      <c r="R215" s="63"/>
    </row>
    <row r="216" spans="1:18" x14ac:dyDescent="0.2">
      <c r="A216" s="28">
        <f>voorraadlijst!AA217</f>
        <v>9999</v>
      </c>
      <c r="B216" s="44" t="str">
        <f>IF($A216=9999,"",VLOOKUP('check verkopen'!$A216,voorraadlijst!$A$9:$W$709,2,FALSE))</f>
        <v/>
      </c>
      <c r="C216" s="45" t="str">
        <f>IF($A216=9999,"",VLOOKUP('check verkopen'!$A216,voorraadlijst!$A$9:$W$709,3,FALSE))</f>
        <v/>
      </c>
      <c r="D216" s="45" t="str">
        <f>IF($A216=9999,"",VLOOKUP('check verkopen'!$A216,voorraadlijst!$A$9:$W$709,6,FALSE))</f>
        <v/>
      </c>
      <c r="E216" s="46" t="str">
        <f>IF($A216=9999,"",VLOOKUP('check verkopen'!$A216,voorraadlijst!$A$9:$W$709,7,FALSE))</f>
        <v/>
      </c>
      <c r="F216" s="46" t="str">
        <f>IF($A216=9999,"",VLOOKUP('check verkopen'!$A216,voorraadlijst!$A$9:$W$709,8,FALSE))</f>
        <v/>
      </c>
      <c r="G216" s="47" t="str">
        <f>IF($A216=9999,"",VLOOKUP('check verkopen'!$A216,voorraadlijst!$A$9:$W$709,11,FALSE))</f>
        <v/>
      </c>
      <c r="H216" s="48" t="str">
        <f>IF($A216=9999,"",VLOOKUP('check verkopen'!$A216,voorraadlijst!$A$9:$W$709,12,FALSE))</f>
        <v/>
      </c>
      <c r="I216" s="48" t="str">
        <f>IF($A216=9999,"",VLOOKUP('check verkopen'!$A216,voorraadlijst!$A$9:$W$709,14,FALSE))</f>
        <v/>
      </c>
      <c r="J216" s="48" t="str">
        <f>IF($A216=9999,"",VLOOKUP('check verkopen'!$A216,voorraadlijst!$A$9:$W$709,15,FALSE))</f>
        <v/>
      </c>
      <c r="K216" s="49" t="str">
        <f>IF($A216=9999,"",VLOOKUP('check verkopen'!$A216,voorraadlijst!$A$9:$W$709,21,FALSE))</f>
        <v/>
      </c>
      <c r="L216" s="48" t="str">
        <f t="shared" si="13"/>
        <v/>
      </c>
      <c r="M216" s="48" t="str">
        <f t="shared" si="12"/>
        <v/>
      </c>
      <c r="N216" s="69" t="str">
        <f t="shared" si="14"/>
        <v/>
      </c>
      <c r="O216" s="70"/>
      <c r="P216" s="61"/>
      <c r="Q216" s="62"/>
      <c r="R216" s="63"/>
    </row>
    <row r="217" spans="1:18" x14ac:dyDescent="0.2">
      <c r="A217" s="28">
        <f>voorraadlijst!AA218</f>
        <v>9999</v>
      </c>
      <c r="B217" s="44" t="str">
        <f>IF($A217=9999,"",VLOOKUP('check verkopen'!$A217,voorraadlijst!$A$9:$W$709,2,FALSE))</f>
        <v/>
      </c>
      <c r="C217" s="45" t="str">
        <f>IF($A217=9999,"",VLOOKUP('check verkopen'!$A217,voorraadlijst!$A$9:$W$709,3,FALSE))</f>
        <v/>
      </c>
      <c r="D217" s="45" t="str">
        <f>IF($A217=9999,"",VLOOKUP('check verkopen'!$A217,voorraadlijst!$A$9:$W$709,6,FALSE))</f>
        <v/>
      </c>
      <c r="E217" s="46" t="str">
        <f>IF($A217=9999,"",VLOOKUP('check verkopen'!$A217,voorraadlijst!$A$9:$W$709,7,FALSE))</f>
        <v/>
      </c>
      <c r="F217" s="46" t="str">
        <f>IF($A217=9999,"",VLOOKUP('check verkopen'!$A217,voorraadlijst!$A$9:$W$709,8,FALSE))</f>
        <v/>
      </c>
      <c r="G217" s="47" t="str">
        <f>IF($A217=9999,"",VLOOKUP('check verkopen'!$A217,voorraadlijst!$A$9:$W$709,11,FALSE))</f>
        <v/>
      </c>
      <c r="H217" s="48" t="str">
        <f>IF($A217=9999,"",VLOOKUP('check verkopen'!$A217,voorraadlijst!$A$9:$W$709,12,FALSE))</f>
        <v/>
      </c>
      <c r="I217" s="48" t="str">
        <f>IF($A217=9999,"",VLOOKUP('check verkopen'!$A217,voorraadlijst!$A$9:$W$709,14,FALSE))</f>
        <v/>
      </c>
      <c r="J217" s="48" t="str">
        <f>IF($A217=9999,"",VLOOKUP('check verkopen'!$A217,voorraadlijst!$A$9:$W$709,15,FALSE))</f>
        <v/>
      </c>
      <c r="K217" s="49" t="str">
        <f>IF($A217=9999,"",VLOOKUP('check verkopen'!$A217,voorraadlijst!$A$9:$W$709,21,FALSE))</f>
        <v/>
      </c>
      <c r="L217" s="48" t="str">
        <f t="shared" si="13"/>
        <v/>
      </c>
      <c r="M217" s="48" t="str">
        <f t="shared" si="12"/>
        <v/>
      </c>
      <c r="N217" s="69" t="str">
        <f t="shared" si="14"/>
        <v/>
      </c>
      <c r="O217" s="70"/>
      <c r="P217" s="61"/>
      <c r="Q217" s="62"/>
      <c r="R217" s="63"/>
    </row>
    <row r="218" spans="1:18" x14ac:dyDescent="0.2">
      <c r="A218" s="28">
        <f>voorraadlijst!AA219</f>
        <v>9999</v>
      </c>
      <c r="B218" s="44" t="str">
        <f>IF($A218=9999,"",VLOOKUP('check verkopen'!$A218,voorraadlijst!$A$9:$W$709,2,FALSE))</f>
        <v/>
      </c>
      <c r="C218" s="45" t="str">
        <f>IF($A218=9999,"",VLOOKUP('check verkopen'!$A218,voorraadlijst!$A$9:$W$709,3,FALSE))</f>
        <v/>
      </c>
      <c r="D218" s="45" t="str">
        <f>IF($A218=9999,"",VLOOKUP('check verkopen'!$A218,voorraadlijst!$A$9:$W$709,6,FALSE))</f>
        <v/>
      </c>
      <c r="E218" s="46" t="str">
        <f>IF($A218=9999,"",VLOOKUP('check verkopen'!$A218,voorraadlijst!$A$9:$W$709,7,FALSE))</f>
        <v/>
      </c>
      <c r="F218" s="46" t="str">
        <f>IF($A218=9999,"",VLOOKUP('check verkopen'!$A218,voorraadlijst!$A$9:$W$709,8,FALSE))</f>
        <v/>
      </c>
      <c r="G218" s="47" t="str">
        <f>IF($A218=9999,"",VLOOKUP('check verkopen'!$A218,voorraadlijst!$A$9:$W$709,11,FALSE))</f>
        <v/>
      </c>
      <c r="H218" s="48" t="str">
        <f>IF($A218=9999,"",VLOOKUP('check verkopen'!$A218,voorraadlijst!$A$9:$W$709,12,FALSE))</f>
        <v/>
      </c>
      <c r="I218" s="48" t="str">
        <f>IF($A218=9999,"",VLOOKUP('check verkopen'!$A218,voorraadlijst!$A$9:$W$709,14,FALSE))</f>
        <v/>
      </c>
      <c r="J218" s="48" t="str">
        <f>IF($A218=9999,"",VLOOKUP('check verkopen'!$A218,voorraadlijst!$A$9:$W$709,15,FALSE))</f>
        <v/>
      </c>
      <c r="K218" s="49" t="str">
        <f>IF($A218=9999,"",VLOOKUP('check verkopen'!$A218,voorraadlijst!$A$9:$W$709,21,FALSE))</f>
        <v/>
      </c>
      <c r="L218" s="48" t="str">
        <f t="shared" si="13"/>
        <v/>
      </c>
      <c r="M218" s="48" t="str">
        <f t="shared" si="12"/>
        <v/>
      </c>
      <c r="N218" s="69" t="str">
        <f t="shared" si="14"/>
        <v/>
      </c>
      <c r="O218" s="70"/>
      <c r="P218" s="61"/>
      <c r="Q218" s="62"/>
      <c r="R218" s="63"/>
    </row>
    <row r="219" spans="1:18" x14ac:dyDescent="0.2">
      <c r="A219" s="28">
        <f>voorraadlijst!AA220</f>
        <v>9999</v>
      </c>
      <c r="B219" s="44" t="str">
        <f>IF($A219=9999,"",VLOOKUP('check verkopen'!$A219,voorraadlijst!$A$9:$W$709,2,FALSE))</f>
        <v/>
      </c>
      <c r="C219" s="45" t="str">
        <f>IF($A219=9999,"",VLOOKUP('check verkopen'!$A219,voorraadlijst!$A$9:$W$709,3,FALSE))</f>
        <v/>
      </c>
      <c r="D219" s="45" t="str">
        <f>IF($A219=9999,"",VLOOKUP('check verkopen'!$A219,voorraadlijst!$A$9:$W$709,6,FALSE))</f>
        <v/>
      </c>
      <c r="E219" s="46" t="str">
        <f>IF($A219=9999,"",VLOOKUP('check verkopen'!$A219,voorraadlijst!$A$9:$W$709,7,FALSE))</f>
        <v/>
      </c>
      <c r="F219" s="46" t="str">
        <f>IF($A219=9999,"",VLOOKUP('check verkopen'!$A219,voorraadlijst!$A$9:$W$709,8,FALSE))</f>
        <v/>
      </c>
      <c r="G219" s="47" t="str">
        <f>IF($A219=9999,"",VLOOKUP('check verkopen'!$A219,voorraadlijst!$A$9:$W$709,11,FALSE))</f>
        <v/>
      </c>
      <c r="H219" s="48" t="str">
        <f>IF($A219=9999,"",VLOOKUP('check verkopen'!$A219,voorraadlijst!$A$9:$W$709,12,FALSE))</f>
        <v/>
      </c>
      <c r="I219" s="48" t="str">
        <f>IF($A219=9999,"",VLOOKUP('check verkopen'!$A219,voorraadlijst!$A$9:$W$709,14,FALSE))</f>
        <v/>
      </c>
      <c r="J219" s="48" t="str">
        <f>IF($A219=9999,"",VLOOKUP('check verkopen'!$A219,voorraadlijst!$A$9:$W$709,15,FALSE))</f>
        <v/>
      </c>
      <c r="K219" s="49" t="str">
        <f>IF($A219=9999,"",VLOOKUP('check verkopen'!$A219,voorraadlijst!$A$9:$W$709,21,FALSE))</f>
        <v/>
      </c>
      <c r="L219" s="48" t="str">
        <f t="shared" si="13"/>
        <v/>
      </c>
      <c r="M219" s="48" t="str">
        <f t="shared" si="12"/>
        <v/>
      </c>
      <c r="N219" s="69" t="str">
        <f t="shared" si="14"/>
        <v/>
      </c>
      <c r="O219" s="70"/>
      <c r="P219" s="61"/>
      <c r="Q219" s="62"/>
      <c r="R219" s="63"/>
    </row>
    <row r="220" spans="1:18" x14ac:dyDescent="0.2">
      <c r="A220" s="28">
        <f>voorraadlijst!AA221</f>
        <v>9999</v>
      </c>
      <c r="B220" s="44" t="str">
        <f>IF($A220=9999,"",VLOOKUP('check verkopen'!$A220,voorraadlijst!$A$9:$W$709,2,FALSE))</f>
        <v/>
      </c>
      <c r="C220" s="45" t="str">
        <f>IF($A220=9999,"",VLOOKUP('check verkopen'!$A220,voorraadlijst!$A$9:$W$709,3,FALSE))</f>
        <v/>
      </c>
      <c r="D220" s="45" t="str">
        <f>IF($A220=9999,"",VLOOKUP('check verkopen'!$A220,voorraadlijst!$A$9:$W$709,6,FALSE))</f>
        <v/>
      </c>
      <c r="E220" s="46" t="str">
        <f>IF($A220=9999,"",VLOOKUP('check verkopen'!$A220,voorraadlijst!$A$9:$W$709,7,FALSE))</f>
        <v/>
      </c>
      <c r="F220" s="46" t="str">
        <f>IF($A220=9999,"",VLOOKUP('check verkopen'!$A220,voorraadlijst!$A$9:$W$709,8,FALSE))</f>
        <v/>
      </c>
      <c r="G220" s="47" t="str">
        <f>IF($A220=9999,"",VLOOKUP('check verkopen'!$A220,voorraadlijst!$A$9:$W$709,11,FALSE))</f>
        <v/>
      </c>
      <c r="H220" s="48" t="str">
        <f>IF($A220=9999,"",VLOOKUP('check verkopen'!$A220,voorraadlijst!$A$9:$W$709,12,FALSE))</f>
        <v/>
      </c>
      <c r="I220" s="48" t="str">
        <f>IF($A220=9999,"",VLOOKUP('check verkopen'!$A220,voorraadlijst!$A$9:$W$709,14,FALSE))</f>
        <v/>
      </c>
      <c r="J220" s="48" t="str">
        <f>IF($A220=9999,"",VLOOKUP('check verkopen'!$A220,voorraadlijst!$A$9:$W$709,15,FALSE))</f>
        <v/>
      </c>
      <c r="K220" s="49" t="str">
        <f>IF($A220=9999,"",VLOOKUP('check verkopen'!$A220,voorraadlijst!$A$9:$W$709,21,FALSE))</f>
        <v/>
      </c>
      <c r="L220" s="48" t="str">
        <f t="shared" si="13"/>
        <v/>
      </c>
      <c r="M220" s="48" t="str">
        <f t="shared" si="12"/>
        <v/>
      </c>
      <c r="N220" s="69" t="str">
        <f t="shared" si="14"/>
        <v/>
      </c>
      <c r="O220" s="70"/>
      <c r="P220" s="61"/>
      <c r="Q220" s="62"/>
      <c r="R220" s="63"/>
    </row>
    <row r="221" spans="1:18" x14ac:dyDescent="0.2">
      <c r="A221" s="28">
        <f>voorraadlijst!AA222</f>
        <v>9999</v>
      </c>
      <c r="B221" s="44" t="str">
        <f>IF($A221=9999,"",VLOOKUP('check verkopen'!$A221,voorraadlijst!$A$9:$W$709,2,FALSE))</f>
        <v/>
      </c>
      <c r="C221" s="45" t="str">
        <f>IF($A221=9999,"",VLOOKUP('check verkopen'!$A221,voorraadlijst!$A$9:$W$709,3,FALSE))</f>
        <v/>
      </c>
      <c r="D221" s="45" t="str">
        <f>IF($A221=9999,"",VLOOKUP('check verkopen'!$A221,voorraadlijst!$A$9:$W$709,6,FALSE))</f>
        <v/>
      </c>
      <c r="E221" s="46" t="str">
        <f>IF($A221=9999,"",VLOOKUP('check verkopen'!$A221,voorraadlijst!$A$9:$W$709,7,FALSE))</f>
        <v/>
      </c>
      <c r="F221" s="46" t="str">
        <f>IF($A221=9999,"",VLOOKUP('check verkopen'!$A221,voorraadlijst!$A$9:$W$709,8,FALSE))</f>
        <v/>
      </c>
      <c r="G221" s="47" t="str">
        <f>IF($A221=9999,"",VLOOKUP('check verkopen'!$A221,voorraadlijst!$A$9:$W$709,11,FALSE))</f>
        <v/>
      </c>
      <c r="H221" s="48" t="str">
        <f>IF($A221=9999,"",VLOOKUP('check verkopen'!$A221,voorraadlijst!$A$9:$W$709,12,FALSE))</f>
        <v/>
      </c>
      <c r="I221" s="48" t="str">
        <f>IF($A221=9999,"",VLOOKUP('check verkopen'!$A221,voorraadlijst!$A$9:$W$709,14,FALSE))</f>
        <v/>
      </c>
      <c r="J221" s="48" t="str">
        <f>IF($A221=9999,"",VLOOKUP('check verkopen'!$A221,voorraadlijst!$A$9:$W$709,15,FALSE))</f>
        <v/>
      </c>
      <c r="K221" s="49" t="str">
        <f>IF($A221=9999,"",VLOOKUP('check verkopen'!$A221,voorraadlijst!$A$9:$W$709,21,FALSE))</f>
        <v/>
      </c>
      <c r="L221" s="48" t="str">
        <f t="shared" si="13"/>
        <v/>
      </c>
      <c r="M221" s="48" t="str">
        <f t="shared" si="12"/>
        <v/>
      </c>
      <c r="N221" s="69" t="str">
        <f t="shared" si="14"/>
        <v/>
      </c>
      <c r="O221" s="70"/>
      <c r="P221" s="61"/>
      <c r="Q221" s="62"/>
      <c r="R221" s="63"/>
    </row>
    <row r="222" spans="1:18" x14ac:dyDescent="0.2">
      <c r="A222" s="28">
        <f>voorraadlijst!AA223</f>
        <v>9999</v>
      </c>
      <c r="B222" s="44" t="str">
        <f>IF($A222=9999,"",VLOOKUP('check verkopen'!$A222,voorraadlijst!$A$9:$W$709,2,FALSE))</f>
        <v/>
      </c>
      <c r="C222" s="45" t="str">
        <f>IF($A222=9999,"",VLOOKUP('check verkopen'!$A222,voorraadlijst!$A$9:$W$709,3,FALSE))</f>
        <v/>
      </c>
      <c r="D222" s="45" t="str">
        <f>IF($A222=9999,"",VLOOKUP('check verkopen'!$A222,voorraadlijst!$A$9:$W$709,6,FALSE))</f>
        <v/>
      </c>
      <c r="E222" s="46" t="str">
        <f>IF($A222=9999,"",VLOOKUP('check verkopen'!$A222,voorraadlijst!$A$9:$W$709,7,FALSE))</f>
        <v/>
      </c>
      <c r="F222" s="46" t="str">
        <f>IF($A222=9999,"",VLOOKUP('check verkopen'!$A222,voorraadlijst!$A$9:$W$709,8,FALSE))</f>
        <v/>
      </c>
      <c r="G222" s="47" t="str">
        <f>IF($A222=9999,"",VLOOKUP('check verkopen'!$A222,voorraadlijst!$A$9:$W$709,11,FALSE))</f>
        <v/>
      </c>
      <c r="H222" s="48" t="str">
        <f>IF($A222=9999,"",VLOOKUP('check verkopen'!$A222,voorraadlijst!$A$9:$W$709,12,FALSE))</f>
        <v/>
      </c>
      <c r="I222" s="48" t="str">
        <f>IF($A222=9999,"",VLOOKUP('check verkopen'!$A222,voorraadlijst!$A$9:$W$709,14,FALSE))</f>
        <v/>
      </c>
      <c r="J222" s="48" t="str">
        <f>IF($A222=9999,"",VLOOKUP('check verkopen'!$A222,voorraadlijst!$A$9:$W$709,15,FALSE))</f>
        <v/>
      </c>
      <c r="K222" s="49" t="str">
        <f>IF($A222=9999,"",VLOOKUP('check verkopen'!$A222,voorraadlijst!$A$9:$W$709,21,FALSE))</f>
        <v/>
      </c>
      <c r="L222" s="48" t="str">
        <f t="shared" si="13"/>
        <v/>
      </c>
      <c r="M222" s="48" t="str">
        <f t="shared" si="12"/>
        <v/>
      </c>
      <c r="N222" s="69" t="str">
        <f t="shared" si="14"/>
        <v/>
      </c>
      <c r="O222" s="70"/>
      <c r="P222" s="61"/>
      <c r="Q222" s="62"/>
      <c r="R222" s="63"/>
    </row>
    <row r="223" spans="1:18" x14ac:dyDescent="0.2">
      <c r="A223" s="28">
        <f>voorraadlijst!AA224</f>
        <v>9999</v>
      </c>
      <c r="B223" s="44" t="str">
        <f>IF($A223=9999,"",VLOOKUP('check verkopen'!$A223,voorraadlijst!$A$9:$W$709,2,FALSE))</f>
        <v/>
      </c>
      <c r="C223" s="45" t="str">
        <f>IF($A223=9999,"",VLOOKUP('check verkopen'!$A223,voorraadlijst!$A$9:$W$709,3,FALSE))</f>
        <v/>
      </c>
      <c r="D223" s="45" t="str">
        <f>IF($A223=9999,"",VLOOKUP('check verkopen'!$A223,voorraadlijst!$A$9:$W$709,6,FALSE))</f>
        <v/>
      </c>
      <c r="E223" s="46" t="str">
        <f>IF($A223=9999,"",VLOOKUP('check verkopen'!$A223,voorraadlijst!$A$9:$W$709,7,FALSE))</f>
        <v/>
      </c>
      <c r="F223" s="46" t="str">
        <f>IF($A223=9999,"",VLOOKUP('check verkopen'!$A223,voorraadlijst!$A$9:$W$709,8,FALSE))</f>
        <v/>
      </c>
      <c r="G223" s="47" t="str">
        <f>IF($A223=9999,"",VLOOKUP('check verkopen'!$A223,voorraadlijst!$A$9:$W$709,11,FALSE))</f>
        <v/>
      </c>
      <c r="H223" s="48" t="str">
        <f>IF($A223=9999,"",VLOOKUP('check verkopen'!$A223,voorraadlijst!$A$9:$W$709,12,FALSE))</f>
        <v/>
      </c>
      <c r="I223" s="48" t="str">
        <f>IF($A223=9999,"",VLOOKUP('check verkopen'!$A223,voorraadlijst!$A$9:$W$709,14,FALSE))</f>
        <v/>
      </c>
      <c r="J223" s="48" t="str">
        <f>IF($A223=9999,"",VLOOKUP('check verkopen'!$A223,voorraadlijst!$A$9:$W$709,15,FALSE))</f>
        <v/>
      </c>
      <c r="K223" s="49" t="str">
        <f>IF($A223=9999,"",VLOOKUP('check verkopen'!$A223,voorraadlijst!$A$9:$W$709,21,FALSE))</f>
        <v/>
      </c>
      <c r="L223" s="48" t="str">
        <f t="shared" si="13"/>
        <v/>
      </c>
      <c r="M223" s="48" t="str">
        <f t="shared" si="12"/>
        <v/>
      </c>
      <c r="N223" s="69" t="str">
        <f t="shared" si="14"/>
        <v/>
      </c>
      <c r="O223" s="70"/>
      <c r="P223" s="61"/>
      <c r="Q223" s="62"/>
      <c r="R223" s="63"/>
    </row>
    <row r="224" spans="1:18" x14ac:dyDescent="0.2">
      <c r="A224" s="28">
        <f>voorraadlijst!AA225</f>
        <v>9999</v>
      </c>
      <c r="B224" s="44" t="str">
        <f>IF($A224=9999,"",VLOOKUP('check verkopen'!$A224,voorraadlijst!$A$9:$W$709,2,FALSE))</f>
        <v/>
      </c>
      <c r="C224" s="45" t="str">
        <f>IF($A224=9999,"",VLOOKUP('check verkopen'!$A224,voorraadlijst!$A$9:$W$709,3,FALSE))</f>
        <v/>
      </c>
      <c r="D224" s="45" t="str">
        <f>IF($A224=9999,"",VLOOKUP('check verkopen'!$A224,voorraadlijst!$A$9:$W$709,6,FALSE))</f>
        <v/>
      </c>
      <c r="E224" s="46" t="str">
        <f>IF($A224=9999,"",VLOOKUP('check verkopen'!$A224,voorraadlijst!$A$9:$W$709,7,FALSE))</f>
        <v/>
      </c>
      <c r="F224" s="46" t="str">
        <f>IF($A224=9999,"",VLOOKUP('check verkopen'!$A224,voorraadlijst!$A$9:$W$709,8,FALSE))</f>
        <v/>
      </c>
      <c r="G224" s="47" t="str">
        <f>IF($A224=9999,"",VLOOKUP('check verkopen'!$A224,voorraadlijst!$A$9:$W$709,11,FALSE))</f>
        <v/>
      </c>
      <c r="H224" s="48" t="str">
        <f>IF($A224=9999,"",VLOOKUP('check verkopen'!$A224,voorraadlijst!$A$9:$W$709,12,FALSE))</f>
        <v/>
      </c>
      <c r="I224" s="48" t="str">
        <f>IF($A224=9999,"",VLOOKUP('check verkopen'!$A224,voorraadlijst!$A$9:$W$709,14,FALSE))</f>
        <v/>
      </c>
      <c r="J224" s="48" t="str">
        <f>IF($A224=9999,"",VLOOKUP('check verkopen'!$A224,voorraadlijst!$A$9:$W$709,15,FALSE))</f>
        <v/>
      </c>
      <c r="K224" s="49" t="str">
        <f>IF($A224=9999,"",VLOOKUP('check verkopen'!$A224,voorraadlijst!$A$9:$W$709,21,FALSE))</f>
        <v/>
      </c>
      <c r="L224" s="48" t="str">
        <f t="shared" si="13"/>
        <v/>
      </c>
      <c r="M224" s="48" t="str">
        <f t="shared" si="12"/>
        <v/>
      </c>
      <c r="N224" s="69" t="str">
        <f t="shared" si="14"/>
        <v/>
      </c>
      <c r="O224" s="70"/>
      <c r="P224" s="61"/>
      <c r="Q224" s="62"/>
      <c r="R224" s="63"/>
    </row>
    <row r="225" spans="1:18" x14ac:dyDescent="0.2">
      <c r="A225" s="28">
        <f>voorraadlijst!AA226</f>
        <v>9999</v>
      </c>
      <c r="B225" s="44" t="str">
        <f>IF($A225=9999,"",VLOOKUP('check verkopen'!$A225,voorraadlijst!$A$9:$W$709,2,FALSE))</f>
        <v/>
      </c>
      <c r="C225" s="45" t="str">
        <f>IF($A225=9999,"",VLOOKUP('check verkopen'!$A225,voorraadlijst!$A$9:$W$709,3,FALSE))</f>
        <v/>
      </c>
      <c r="D225" s="45" t="str">
        <f>IF($A225=9999,"",VLOOKUP('check verkopen'!$A225,voorraadlijst!$A$9:$W$709,6,FALSE))</f>
        <v/>
      </c>
      <c r="E225" s="46" t="str">
        <f>IF($A225=9999,"",VLOOKUP('check verkopen'!$A225,voorraadlijst!$A$9:$W$709,7,FALSE))</f>
        <v/>
      </c>
      <c r="F225" s="46" t="str">
        <f>IF($A225=9999,"",VLOOKUP('check verkopen'!$A225,voorraadlijst!$A$9:$W$709,8,FALSE))</f>
        <v/>
      </c>
      <c r="G225" s="47" t="str">
        <f>IF($A225=9999,"",VLOOKUP('check verkopen'!$A225,voorraadlijst!$A$9:$W$709,11,FALSE))</f>
        <v/>
      </c>
      <c r="H225" s="48" t="str">
        <f>IF($A225=9999,"",VLOOKUP('check verkopen'!$A225,voorraadlijst!$A$9:$W$709,12,FALSE))</f>
        <v/>
      </c>
      <c r="I225" s="48" t="str">
        <f>IF($A225=9999,"",VLOOKUP('check verkopen'!$A225,voorraadlijst!$A$9:$W$709,14,FALSE))</f>
        <v/>
      </c>
      <c r="J225" s="48" t="str">
        <f>IF($A225=9999,"",VLOOKUP('check verkopen'!$A225,voorraadlijst!$A$9:$W$709,15,FALSE))</f>
        <v/>
      </c>
      <c r="K225" s="49" t="str">
        <f>IF($A225=9999,"",VLOOKUP('check verkopen'!$A225,voorraadlijst!$A$9:$W$709,21,FALSE))</f>
        <v/>
      </c>
      <c r="L225" s="48" t="str">
        <f t="shared" si="13"/>
        <v/>
      </c>
      <c r="M225" s="48" t="str">
        <f t="shared" si="12"/>
        <v/>
      </c>
      <c r="N225" s="69" t="str">
        <f t="shared" si="14"/>
        <v/>
      </c>
      <c r="O225" s="70"/>
      <c r="P225" s="61"/>
      <c r="Q225" s="62"/>
      <c r="R225" s="63"/>
    </row>
    <row r="226" spans="1:18" x14ac:dyDescent="0.2">
      <c r="A226" s="28">
        <f>voorraadlijst!AA227</f>
        <v>9999</v>
      </c>
      <c r="B226" s="44" t="str">
        <f>IF($A226=9999,"",VLOOKUP('check verkopen'!$A226,voorraadlijst!$A$9:$W$709,2,FALSE))</f>
        <v/>
      </c>
      <c r="C226" s="45" t="str">
        <f>IF($A226=9999,"",VLOOKUP('check verkopen'!$A226,voorraadlijst!$A$9:$W$709,3,FALSE))</f>
        <v/>
      </c>
      <c r="D226" s="45" t="str">
        <f>IF($A226=9999,"",VLOOKUP('check verkopen'!$A226,voorraadlijst!$A$9:$W$709,6,FALSE))</f>
        <v/>
      </c>
      <c r="E226" s="46" t="str">
        <f>IF($A226=9999,"",VLOOKUP('check verkopen'!$A226,voorraadlijst!$A$9:$W$709,7,FALSE))</f>
        <v/>
      </c>
      <c r="F226" s="46" t="str">
        <f>IF($A226=9999,"",VLOOKUP('check verkopen'!$A226,voorraadlijst!$A$9:$W$709,8,FALSE))</f>
        <v/>
      </c>
      <c r="G226" s="47" t="str">
        <f>IF($A226=9999,"",VLOOKUP('check verkopen'!$A226,voorraadlijst!$A$9:$W$709,11,FALSE))</f>
        <v/>
      </c>
      <c r="H226" s="48" t="str">
        <f>IF($A226=9999,"",VLOOKUP('check verkopen'!$A226,voorraadlijst!$A$9:$W$709,12,FALSE))</f>
        <v/>
      </c>
      <c r="I226" s="48" t="str">
        <f>IF($A226=9999,"",VLOOKUP('check verkopen'!$A226,voorraadlijst!$A$9:$W$709,14,FALSE))</f>
        <v/>
      </c>
      <c r="J226" s="48" t="str">
        <f>IF($A226=9999,"",VLOOKUP('check verkopen'!$A226,voorraadlijst!$A$9:$W$709,15,FALSE))</f>
        <v/>
      </c>
      <c r="K226" s="49" t="str">
        <f>IF($A226=9999,"",VLOOKUP('check verkopen'!$A226,voorraadlijst!$A$9:$W$709,21,FALSE))</f>
        <v/>
      </c>
      <c r="L226" s="48" t="str">
        <f t="shared" si="13"/>
        <v/>
      </c>
      <c r="M226" s="48" t="str">
        <f t="shared" si="12"/>
        <v/>
      </c>
      <c r="N226" s="69" t="str">
        <f t="shared" si="14"/>
        <v/>
      </c>
      <c r="O226" s="70"/>
      <c r="P226" s="61"/>
      <c r="Q226" s="62"/>
      <c r="R226" s="63"/>
    </row>
    <row r="227" spans="1:18" x14ac:dyDescent="0.2">
      <c r="A227" s="28">
        <f>voorraadlijst!AA228</f>
        <v>9999</v>
      </c>
      <c r="B227" s="44" t="str">
        <f>IF($A227=9999,"",VLOOKUP('check verkopen'!$A227,voorraadlijst!$A$9:$W$709,2,FALSE))</f>
        <v/>
      </c>
      <c r="C227" s="45" t="str">
        <f>IF($A227=9999,"",VLOOKUP('check verkopen'!$A227,voorraadlijst!$A$9:$W$709,3,FALSE))</f>
        <v/>
      </c>
      <c r="D227" s="45" t="str">
        <f>IF($A227=9999,"",VLOOKUP('check verkopen'!$A227,voorraadlijst!$A$9:$W$709,6,FALSE))</f>
        <v/>
      </c>
      <c r="E227" s="46" t="str">
        <f>IF($A227=9999,"",VLOOKUP('check verkopen'!$A227,voorraadlijst!$A$9:$W$709,7,FALSE))</f>
        <v/>
      </c>
      <c r="F227" s="46" t="str">
        <f>IF($A227=9999,"",VLOOKUP('check verkopen'!$A227,voorraadlijst!$A$9:$W$709,8,FALSE))</f>
        <v/>
      </c>
      <c r="G227" s="47" t="str">
        <f>IF($A227=9999,"",VLOOKUP('check verkopen'!$A227,voorraadlijst!$A$9:$W$709,11,FALSE))</f>
        <v/>
      </c>
      <c r="H227" s="48" t="str">
        <f>IF($A227=9999,"",VLOOKUP('check verkopen'!$A227,voorraadlijst!$A$9:$W$709,12,FALSE))</f>
        <v/>
      </c>
      <c r="I227" s="48" t="str">
        <f>IF($A227=9999,"",VLOOKUP('check verkopen'!$A227,voorraadlijst!$A$9:$W$709,14,FALSE))</f>
        <v/>
      </c>
      <c r="J227" s="48" t="str">
        <f>IF($A227=9999,"",VLOOKUP('check verkopen'!$A227,voorraadlijst!$A$9:$W$709,15,FALSE))</f>
        <v/>
      </c>
      <c r="K227" s="49" t="str">
        <f>IF($A227=9999,"",VLOOKUP('check verkopen'!$A227,voorraadlijst!$A$9:$W$709,21,FALSE))</f>
        <v/>
      </c>
      <c r="L227" s="48" t="str">
        <f t="shared" si="13"/>
        <v/>
      </c>
      <c r="M227" s="48" t="str">
        <f t="shared" si="12"/>
        <v/>
      </c>
      <c r="N227" s="69" t="str">
        <f t="shared" si="14"/>
        <v/>
      </c>
      <c r="O227" s="70"/>
      <c r="P227" s="61"/>
      <c r="Q227" s="62"/>
      <c r="R227" s="63"/>
    </row>
    <row r="228" spans="1:18" x14ac:dyDescent="0.2">
      <c r="A228" s="28">
        <f>voorraadlijst!AA229</f>
        <v>9999</v>
      </c>
      <c r="B228" s="44" t="str">
        <f>IF($A228=9999,"",VLOOKUP('check verkopen'!$A228,voorraadlijst!$A$9:$W$709,2,FALSE))</f>
        <v/>
      </c>
      <c r="C228" s="45" t="str">
        <f>IF($A228=9999,"",VLOOKUP('check verkopen'!$A228,voorraadlijst!$A$9:$W$709,3,FALSE))</f>
        <v/>
      </c>
      <c r="D228" s="45" t="str">
        <f>IF($A228=9999,"",VLOOKUP('check verkopen'!$A228,voorraadlijst!$A$9:$W$709,6,FALSE))</f>
        <v/>
      </c>
      <c r="E228" s="46" t="str">
        <f>IF($A228=9999,"",VLOOKUP('check verkopen'!$A228,voorraadlijst!$A$9:$W$709,7,FALSE))</f>
        <v/>
      </c>
      <c r="F228" s="46" t="str">
        <f>IF($A228=9999,"",VLOOKUP('check verkopen'!$A228,voorraadlijst!$A$9:$W$709,8,FALSE))</f>
        <v/>
      </c>
      <c r="G228" s="47" t="str">
        <f>IF($A228=9999,"",VLOOKUP('check verkopen'!$A228,voorraadlijst!$A$9:$W$709,11,FALSE))</f>
        <v/>
      </c>
      <c r="H228" s="48" t="str">
        <f>IF($A228=9999,"",VLOOKUP('check verkopen'!$A228,voorraadlijst!$A$9:$W$709,12,FALSE))</f>
        <v/>
      </c>
      <c r="I228" s="48" t="str">
        <f>IF($A228=9999,"",VLOOKUP('check verkopen'!$A228,voorraadlijst!$A$9:$W$709,14,FALSE))</f>
        <v/>
      </c>
      <c r="J228" s="48" t="str">
        <f>IF($A228=9999,"",VLOOKUP('check verkopen'!$A228,voorraadlijst!$A$9:$W$709,15,FALSE))</f>
        <v/>
      </c>
      <c r="K228" s="49" t="str">
        <f>IF($A228=9999,"",VLOOKUP('check verkopen'!$A228,voorraadlijst!$A$9:$W$709,21,FALSE))</f>
        <v/>
      </c>
      <c r="L228" s="48" t="str">
        <f t="shared" si="13"/>
        <v/>
      </c>
      <c r="M228" s="48" t="str">
        <f t="shared" si="12"/>
        <v/>
      </c>
      <c r="N228" s="69" t="str">
        <f t="shared" si="14"/>
        <v/>
      </c>
      <c r="O228" s="70"/>
      <c r="P228" s="61"/>
      <c r="Q228" s="62"/>
      <c r="R228" s="63"/>
    </row>
    <row r="229" spans="1:18" x14ac:dyDescent="0.2">
      <c r="A229" s="28">
        <f>voorraadlijst!AA230</f>
        <v>9999</v>
      </c>
      <c r="B229" s="44" t="str">
        <f>IF($A229=9999,"",VLOOKUP('check verkopen'!$A229,voorraadlijst!$A$9:$W$709,2,FALSE))</f>
        <v/>
      </c>
      <c r="C229" s="45" t="str">
        <f>IF($A229=9999,"",VLOOKUP('check verkopen'!$A229,voorraadlijst!$A$9:$W$709,3,FALSE))</f>
        <v/>
      </c>
      <c r="D229" s="45" t="str">
        <f>IF($A229=9999,"",VLOOKUP('check verkopen'!$A229,voorraadlijst!$A$9:$W$709,6,FALSE))</f>
        <v/>
      </c>
      <c r="E229" s="46" t="str">
        <f>IF($A229=9999,"",VLOOKUP('check verkopen'!$A229,voorraadlijst!$A$9:$W$709,7,FALSE))</f>
        <v/>
      </c>
      <c r="F229" s="46" t="str">
        <f>IF($A229=9999,"",VLOOKUP('check verkopen'!$A229,voorraadlijst!$A$9:$W$709,8,FALSE))</f>
        <v/>
      </c>
      <c r="G229" s="47" t="str">
        <f>IF($A229=9999,"",VLOOKUP('check verkopen'!$A229,voorraadlijst!$A$9:$W$709,11,FALSE))</f>
        <v/>
      </c>
      <c r="H229" s="48" t="str">
        <f>IF($A229=9999,"",VLOOKUP('check verkopen'!$A229,voorraadlijst!$A$9:$W$709,12,FALSE))</f>
        <v/>
      </c>
      <c r="I229" s="48" t="str">
        <f>IF($A229=9999,"",VLOOKUP('check verkopen'!$A229,voorraadlijst!$A$9:$W$709,14,FALSE))</f>
        <v/>
      </c>
      <c r="J229" s="48" t="str">
        <f>IF($A229=9999,"",VLOOKUP('check verkopen'!$A229,voorraadlijst!$A$9:$W$709,15,FALSE))</f>
        <v/>
      </c>
      <c r="K229" s="49" t="str">
        <f>IF($A229=9999,"",VLOOKUP('check verkopen'!$A229,voorraadlijst!$A$9:$W$709,21,FALSE))</f>
        <v/>
      </c>
      <c r="L229" s="48" t="str">
        <f t="shared" si="13"/>
        <v/>
      </c>
      <c r="M229" s="48" t="str">
        <f t="shared" si="12"/>
        <v/>
      </c>
      <c r="N229" s="69" t="str">
        <f t="shared" si="14"/>
        <v/>
      </c>
      <c r="O229" s="70"/>
      <c r="P229" s="61"/>
      <c r="Q229" s="62"/>
      <c r="R229" s="63"/>
    </row>
    <row r="230" spans="1:18" x14ac:dyDescent="0.2">
      <c r="A230" s="28">
        <f>voorraadlijst!AA231</f>
        <v>9999</v>
      </c>
      <c r="B230" s="44" t="str">
        <f>IF($A230=9999,"",VLOOKUP('check verkopen'!$A230,voorraadlijst!$A$9:$W$709,2,FALSE))</f>
        <v/>
      </c>
      <c r="C230" s="45" t="str">
        <f>IF($A230=9999,"",VLOOKUP('check verkopen'!$A230,voorraadlijst!$A$9:$W$709,3,FALSE))</f>
        <v/>
      </c>
      <c r="D230" s="45" t="str">
        <f>IF($A230=9999,"",VLOOKUP('check verkopen'!$A230,voorraadlijst!$A$9:$W$709,6,FALSE))</f>
        <v/>
      </c>
      <c r="E230" s="46" t="str">
        <f>IF($A230=9999,"",VLOOKUP('check verkopen'!$A230,voorraadlijst!$A$9:$W$709,7,FALSE))</f>
        <v/>
      </c>
      <c r="F230" s="46" t="str">
        <f>IF($A230=9999,"",VLOOKUP('check verkopen'!$A230,voorraadlijst!$A$9:$W$709,8,FALSE))</f>
        <v/>
      </c>
      <c r="G230" s="47" t="str">
        <f>IF($A230=9999,"",VLOOKUP('check verkopen'!$A230,voorraadlijst!$A$9:$W$709,11,FALSE))</f>
        <v/>
      </c>
      <c r="H230" s="48" t="str">
        <f>IF($A230=9999,"",VLOOKUP('check verkopen'!$A230,voorraadlijst!$A$9:$W$709,12,FALSE))</f>
        <v/>
      </c>
      <c r="I230" s="48" t="str">
        <f>IF($A230=9999,"",VLOOKUP('check verkopen'!$A230,voorraadlijst!$A$9:$W$709,14,FALSE))</f>
        <v/>
      </c>
      <c r="J230" s="48" t="str">
        <f>IF($A230=9999,"",VLOOKUP('check verkopen'!$A230,voorraadlijst!$A$9:$W$709,15,FALSE))</f>
        <v/>
      </c>
      <c r="K230" s="49" t="str">
        <f>IF($A230=9999,"",VLOOKUP('check verkopen'!$A230,voorraadlijst!$A$9:$W$709,21,FALSE))</f>
        <v/>
      </c>
      <c r="L230" s="48" t="str">
        <f t="shared" si="13"/>
        <v/>
      </c>
      <c r="M230" s="48" t="str">
        <f t="shared" si="12"/>
        <v/>
      </c>
      <c r="N230" s="69" t="str">
        <f t="shared" si="14"/>
        <v/>
      </c>
      <c r="O230" s="70"/>
      <c r="P230" s="61"/>
      <c r="Q230" s="62"/>
      <c r="R230" s="63"/>
    </row>
    <row r="231" spans="1:18" x14ac:dyDescent="0.2">
      <c r="A231" s="28">
        <f>voorraadlijst!AA232</f>
        <v>9999</v>
      </c>
      <c r="B231" s="44" t="str">
        <f>IF($A231=9999,"",VLOOKUP('check verkopen'!$A231,voorraadlijst!$A$9:$W$709,2,FALSE))</f>
        <v/>
      </c>
      <c r="C231" s="45" t="str">
        <f>IF($A231=9999,"",VLOOKUP('check verkopen'!$A231,voorraadlijst!$A$9:$W$709,3,FALSE))</f>
        <v/>
      </c>
      <c r="D231" s="45" t="str">
        <f>IF($A231=9999,"",VLOOKUP('check verkopen'!$A231,voorraadlijst!$A$9:$W$709,6,FALSE))</f>
        <v/>
      </c>
      <c r="E231" s="46" t="str">
        <f>IF($A231=9999,"",VLOOKUP('check verkopen'!$A231,voorraadlijst!$A$9:$W$709,7,FALSE))</f>
        <v/>
      </c>
      <c r="F231" s="46" t="str">
        <f>IF($A231=9999,"",VLOOKUP('check verkopen'!$A231,voorraadlijst!$A$9:$W$709,8,FALSE))</f>
        <v/>
      </c>
      <c r="G231" s="47" t="str">
        <f>IF($A231=9999,"",VLOOKUP('check verkopen'!$A231,voorraadlijst!$A$9:$W$709,11,FALSE))</f>
        <v/>
      </c>
      <c r="H231" s="48" t="str">
        <f>IF($A231=9999,"",VLOOKUP('check verkopen'!$A231,voorraadlijst!$A$9:$W$709,12,FALSE))</f>
        <v/>
      </c>
      <c r="I231" s="48" t="str">
        <f>IF($A231=9999,"",VLOOKUP('check verkopen'!$A231,voorraadlijst!$A$9:$W$709,14,FALSE))</f>
        <v/>
      </c>
      <c r="J231" s="48" t="str">
        <f>IF($A231=9999,"",VLOOKUP('check verkopen'!$A231,voorraadlijst!$A$9:$W$709,15,FALSE))</f>
        <v/>
      </c>
      <c r="K231" s="49" t="str">
        <f>IF($A231=9999,"",VLOOKUP('check verkopen'!$A231,voorraadlijst!$A$9:$W$709,21,FALSE))</f>
        <v/>
      </c>
      <c r="L231" s="48" t="str">
        <f t="shared" si="13"/>
        <v/>
      </c>
      <c r="M231" s="48" t="str">
        <f t="shared" si="12"/>
        <v/>
      </c>
      <c r="N231" s="69" t="str">
        <f t="shared" si="14"/>
        <v/>
      </c>
      <c r="O231" s="70"/>
      <c r="P231" s="61"/>
      <c r="Q231" s="62"/>
      <c r="R231" s="63"/>
    </row>
    <row r="232" spans="1:18" x14ac:dyDescent="0.2">
      <c r="A232" s="28">
        <f>voorraadlijst!AA233</f>
        <v>9999</v>
      </c>
      <c r="B232" s="44" t="str">
        <f>IF($A232=9999,"",VLOOKUP('check verkopen'!$A232,voorraadlijst!$A$9:$W$709,2,FALSE))</f>
        <v/>
      </c>
      <c r="C232" s="45" t="str">
        <f>IF($A232=9999,"",VLOOKUP('check verkopen'!$A232,voorraadlijst!$A$9:$W$709,3,FALSE))</f>
        <v/>
      </c>
      <c r="D232" s="45" t="str">
        <f>IF($A232=9999,"",VLOOKUP('check verkopen'!$A232,voorraadlijst!$A$9:$W$709,6,FALSE))</f>
        <v/>
      </c>
      <c r="E232" s="46" t="str">
        <f>IF($A232=9999,"",VLOOKUP('check verkopen'!$A232,voorraadlijst!$A$9:$W$709,7,FALSE))</f>
        <v/>
      </c>
      <c r="F232" s="46" t="str">
        <f>IF($A232=9999,"",VLOOKUP('check verkopen'!$A232,voorraadlijst!$A$9:$W$709,8,FALSE))</f>
        <v/>
      </c>
      <c r="G232" s="47" t="str">
        <f>IF($A232=9999,"",VLOOKUP('check verkopen'!$A232,voorraadlijst!$A$9:$W$709,11,FALSE))</f>
        <v/>
      </c>
      <c r="H232" s="48" t="str">
        <f>IF($A232=9999,"",VLOOKUP('check verkopen'!$A232,voorraadlijst!$A$9:$W$709,12,FALSE))</f>
        <v/>
      </c>
      <c r="I232" s="48" t="str">
        <f>IF($A232=9999,"",VLOOKUP('check verkopen'!$A232,voorraadlijst!$A$9:$W$709,14,FALSE))</f>
        <v/>
      </c>
      <c r="J232" s="48" t="str">
        <f>IF($A232=9999,"",VLOOKUP('check verkopen'!$A232,voorraadlijst!$A$9:$W$709,15,FALSE))</f>
        <v/>
      </c>
      <c r="K232" s="49" t="str">
        <f>IF($A232=9999,"",VLOOKUP('check verkopen'!$A232,voorraadlijst!$A$9:$W$709,21,FALSE))</f>
        <v/>
      </c>
      <c r="L232" s="48" t="str">
        <f t="shared" si="13"/>
        <v/>
      </c>
      <c r="M232" s="48" t="str">
        <f t="shared" si="12"/>
        <v/>
      </c>
      <c r="N232" s="69" t="str">
        <f t="shared" si="14"/>
        <v/>
      </c>
      <c r="O232" s="70"/>
      <c r="P232" s="61"/>
      <c r="Q232" s="62"/>
      <c r="R232" s="63"/>
    </row>
    <row r="233" spans="1:18" x14ac:dyDescent="0.2">
      <c r="A233" s="28">
        <f>voorraadlijst!AA234</f>
        <v>9999</v>
      </c>
      <c r="B233" s="44" t="str">
        <f>IF($A233=9999,"",VLOOKUP('check verkopen'!$A233,voorraadlijst!$A$9:$W$709,2,FALSE))</f>
        <v/>
      </c>
      <c r="C233" s="45" t="str">
        <f>IF($A233=9999,"",VLOOKUP('check verkopen'!$A233,voorraadlijst!$A$9:$W$709,3,FALSE))</f>
        <v/>
      </c>
      <c r="D233" s="45" t="str">
        <f>IF($A233=9999,"",VLOOKUP('check verkopen'!$A233,voorraadlijst!$A$9:$W$709,6,FALSE))</f>
        <v/>
      </c>
      <c r="E233" s="46" t="str">
        <f>IF($A233=9999,"",VLOOKUP('check verkopen'!$A233,voorraadlijst!$A$9:$W$709,7,FALSE))</f>
        <v/>
      </c>
      <c r="F233" s="46" t="str">
        <f>IF($A233=9999,"",VLOOKUP('check verkopen'!$A233,voorraadlijst!$A$9:$W$709,8,FALSE))</f>
        <v/>
      </c>
      <c r="G233" s="47" t="str">
        <f>IF($A233=9999,"",VLOOKUP('check verkopen'!$A233,voorraadlijst!$A$9:$W$709,11,FALSE))</f>
        <v/>
      </c>
      <c r="H233" s="48" t="str">
        <f>IF($A233=9999,"",VLOOKUP('check verkopen'!$A233,voorraadlijst!$A$9:$W$709,12,FALSE))</f>
        <v/>
      </c>
      <c r="I233" s="48" t="str">
        <f>IF($A233=9999,"",VLOOKUP('check verkopen'!$A233,voorraadlijst!$A$9:$W$709,14,FALSE))</f>
        <v/>
      </c>
      <c r="J233" s="48" t="str">
        <f>IF($A233=9999,"",VLOOKUP('check verkopen'!$A233,voorraadlijst!$A$9:$W$709,15,FALSE))</f>
        <v/>
      </c>
      <c r="K233" s="49" t="str">
        <f>IF($A233=9999,"",VLOOKUP('check verkopen'!$A233,voorraadlijst!$A$9:$W$709,21,FALSE))</f>
        <v/>
      </c>
      <c r="L233" s="48" t="str">
        <f t="shared" si="13"/>
        <v/>
      </c>
      <c r="M233" s="48" t="str">
        <f t="shared" si="12"/>
        <v/>
      </c>
      <c r="N233" s="69" t="str">
        <f t="shared" si="14"/>
        <v/>
      </c>
      <c r="O233" s="70"/>
      <c r="P233" s="61"/>
      <c r="Q233" s="62"/>
      <c r="R233" s="63"/>
    </row>
    <row r="234" spans="1:18" x14ac:dyDescent="0.2">
      <c r="A234" s="28">
        <f>voorraadlijst!AA235</f>
        <v>9999</v>
      </c>
      <c r="B234" s="44" t="str">
        <f>IF($A234=9999,"",VLOOKUP('check verkopen'!$A234,voorraadlijst!$A$9:$W$709,2,FALSE))</f>
        <v/>
      </c>
      <c r="C234" s="45" t="str">
        <f>IF($A234=9999,"",VLOOKUP('check verkopen'!$A234,voorraadlijst!$A$9:$W$709,3,FALSE))</f>
        <v/>
      </c>
      <c r="D234" s="45" t="str">
        <f>IF($A234=9999,"",VLOOKUP('check verkopen'!$A234,voorraadlijst!$A$9:$W$709,6,FALSE))</f>
        <v/>
      </c>
      <c r="E234" s="46" t="str">
        <f>IF($A234=9999,"",VLOOKUP('check verkopen'!$A234,voorraadlijst!$A$9:$W$709,7,FALSE))</f>
        <v/>
      </c>
      <c r="F234" s="46" t="str">
        <f>IF($A234=9999,"",VLOOKUP('check verkopen'!$A234,voorraadlijst!$A$9:$W$709,8,FALSE))</f>
        <v/>
      </c>
      <c r="G234" s="47" t="str">
        <f>IF($A234=9999,"",VLOOKUP('check verkopen'!$A234,voorraadlijst!$A$9:$W$709,11,FALSE))</f>
        <v/>
      </c>
      <c r="H234" s="48" t="str">
        <f>IF($A234=9999,"",VLOOKUP('check verkopen'!$A234,voorraadlijst!$A$9:$W$709,12,FALSE))</f>
        <v/>
      </c>
      <c r="I234" s="48" t="str">
        <f>IF($A234=9999,"",VLOOKUP('check verkopen'!$A234,voorraadlijst!$A$9:$W$709,14,FALSE))</f>
        <v/>
      </c>
      <c r="J234" s="48" t="str">
        <f>IF($A234=9999,"",VLOOKUP('check verkopen'!$A234,voorraadlijst!$A$9:$W$709,15,FALSE))</f>
        <v/>
      </c>
      <c r="K234" s="49" t="str">
        <f>IF($A234=9999,"",VLOOKUP('check verkopen'!$A234,voorraadlijst!$A$9:$W$709,21,FALSE))</f>
        <v/>
      </c>
      <c r="L234" s="48" t="str">
        <f t="shared" si="13"/>
        <v/>
      </c>
      <c r="M234" s="48" t="str">
        <f t="shared" si="12"/>
        <v/>
      </c>
      <c r="N234" s="69" t="str">
        <f t="shared" si="14"/>
        <v/>
      </c>
      <c r="O234" s="70"/>
      <c r="P234" s="61"/>
      <c r="Q234" s="62"/>
      <c r="R234" s="63"/>
    </row>
    <row r="235" spans="1:18" x14ac:dyDescent="0.2">
      <c r="A235" s="28">
        <f>voorraadlijst!AA236</f>
        <v>9999</v>
      </c>
      <c r="B235" s="44" t="str">
        <f>IF($A235=9999,"",VLOOKUP('check verkopen'!$A235,voorraadlijst!$A$9:$W$709,2,FALSE))</f>
        <v/>
      </c>
      <c r="C235" s="45" t="str">
        <f>IF($A235=9999,"",VLOOKUP('check verkopen'!$A235,voorraadlijst!$A$9:$W$709,3,FALSE))</f>
        <v/>
      </c>
      <c r="D235" s="45" t="str">
        <f>IF($A235=9999,"",VLOOKUP('check verkopen'!$A235,voorraadlijst!$A$9:$W$709,6,FALSE))</f>
        <v/>
      </c>
      <c r="E235" s="46" t="str">
        <f>IF($A235=9999,"",VLOOKUP('check verkopen'!$A235,voorraadlijst!$A$9:$W$709,7,FALSE))</f>
        <v/>
      </c>
      <c r="F235" s="46" t="str">
        <f>IF($A235=9999,"",VLOOKUP('check verkopen'!$A235,voorraadlijst!$A$9:$W$709,8,FALSE))</f>
        <v/>
      </c>
      <c r="G235" s="47" t="str">
        <f>IF($A235=9999,"",VLOOKUP('check verkopen'!$A235,voorraadlijst!$A$9:$W$709,11,FALSE))</f>
        <v/>
      </c>
      <c r="H235" s="48" t="str">
        <f>IF($A235=9999,"",VLOOKUP('check verkopen'!$A235,voorraadlijst!$A$9:$W$709,12,FALSE))</f>
        <v/>
      </c>
      <c r="I235" s="48" t="str">
        <f>IF($A235=9999,"",VLOOKUP('check verkopen'!$A235,voorraadlijst!$A$9:$W$709,14,FALSE))</f>
        <v/>
      </c>
      <c r="J235" s="48" t="str">
        <f>IF($A235=9999,"",VLOOKUP('check verkopen'!$A235,voorraadlijst!$A$9:$W$709,15,FALSE))</f>
        <v/>
      </c>
      <c r="K235" s="49" t="str">
        <f>IF($A235=9999,"",VLOOKUP('check verkopen'!$A235,voorraadlijst!$A$9:$W$709,21,FALSE))</f>
        <v/>
      </c>
      <c r="L235" s="48" t="str">
        <f t="shared" si="13"/>
        <v/>
      </c>
      <c r="M235" s="48" t="str">
        <f t="shared" si="12"/>
        <v/>
      </c>
      <c r="N235" s="69" t="str">
        <f t="shared" si="14"/>
        <v/>
      </c>
      <c r="O235" s="70"/>
      <c r="P235" s="61"/>
      <c r="Q235" s="62"/>
      <c r="R235" s="63"/>
    </row>
    <row r="236" spans="1:18" x14ac:dyDescent="0.2">
      <c r="A236" s="28">
        <f>voorraadlijst!AA237</f>
        <v>9999</v>
      </c>
      <c r="B236" s="44" t="str">
        <f>IF($A236=9999,"",VLOOKUP('check verkopen'!$A236,voorraadlijst!$A$9:$W$709,2,FALSE))</f>
        <v/>
      </c>
      <c r="C236" s="45" t="str">
        <f>IF($A236=9999,"",VLOOKUP('check verkopen'!$A236,voorraadlijst!$A$9:$W$709,3,FALSE))</f>
        <v/>
      </c>
      <c r="D236" s="45" t="str">
        <f>IF($A236=9999,"",VLOOKUP('check verkopen'!$A236,voorraadlijst!$A$9:$W$709,6,FALSE))</f>
        <v/>
      </c>
      <c r="E236" s="46" t="str">
        <f>IF($A236=9999,"",VLOOKUP('check verkopen'!$A236,voorraadlijst!$A$9:$W$709,7,FALSE))</f>
        <v/>
      </c>
      <c r="F236" s="46" t="str">
        <f>IF($A236=9999,"",VLOOKUP('check verkopen'!$A236,voorraadlijst!$A$9:$W$709,8,FALSE))</f>
        <v/>
      </c>
      <c r="G236" s="47" t="str">
        <f>IF($A236=9999,"",VLOOKUP('check verkopen'!$A236,voorraadlijst!$A$9:$W$709,11,FALSE))</f>
        <v/>
      </c>
      <c r="H236" s="48" t="str">
        <f>IF($A236=9999,"",VLOOKUP('check verkopen'!$A236,voorraadlijst!$A$9:$W$709,12,FALSE))</f>
        <v/>
      </c>
      <c r="I236" s="48" t="str">
        <f>IF($A236=9999,"",VLOOKUP('check verkopen'!$A236,voorraadlijst!$A$9:$W$709,14,FALSE))</f>
        <v/>
      </c>
      <c r="J236" s="48" t="str">
        <f>IF($A236=9999,"",VLOOKUP('check verkopen'!$A236,voorraadlijst!$A$9:$W$709,15,FALSE))</f>
        <v/>
      </c>
      <c r="K236" s="49" t="str">
        <f>IF($A236=9999,"",VLOOKUP('check verkopen'!$A236,voorraadlijst!$A$9:$W$709,21,FALSE))</f>
        <v/>
      </c>
      <c r="L236" s="48" t="str">
        <f t="shared" si="13"/>
        <v/>
      </c>
      <c r="M236" s="48" t="str">
        <f t="shared" si="12"/>
        <v/>
      </c>
      <c r="N236" s="69" t="str">
        <f t="shared" si="14"/>
        <v/>
      </c>
      <c r="O236" s="70"/>
      <c r="P236" s="61"/>
      <c r="Q236" s="62"/>
      <c r="R236" s="63"/>
    </row>
    <row r="237" spans="1:18" x14ac:dyDescent="0.2">
      <c r="A237" s="28">
        <f>voorraadlijst!AA238</f>
        <v>9999</v>
      </c>
      <c r="B237" s="44" t="str">
        <f>IF($A237=9999,"",VLOOKUP('check verkopen'!$A237,voorraadlijst!$A$9:$W$709,2,FALSE))</f>
        <v/>
      </c>
      <c r="C237" s="45" t="str">
        <f>IF($A237=9999,"",VLOOKUP('check verkopen'!$A237,voorraadlijst!$A$9:$W$709,3,FALSE))</f>
        <v/>
      </c>
      <c r="D237" s="45" t="str">
        <f>IF($A237=9999,"",VLOOKUP('check verkopen'!$A237,voorraadlijst!$A$9:$W$709,6,FALSE))</f>
        <v/>
      </c>
      <c r="E237" s="46" t="str">
        <f>IF($A237=9999,"",VLOOKUP('check verkopen'!$A237,voorraadlijst!$A$9:$W$709,7,FALSE))</f>
        <v/>
      </c>
      <c r="F237" s="46" t="str">
        <f>IF($A237=9999,"",VLOOKUP('check verkopen'!$A237,voorraadlijst!$A$9:$W$709,8,FALSE))</f>
        <v/>
      </c>
      <c r="G237" s="47" t="str">
        <f>IF($A237=9999,"",VLOOKUP('check verkopen'!$A237,voorraadlijst!$A$9:$W$709,11,FALSE))</f>
        <v/>
      </c>
      <c r="H237" s="48" t="str">
        <f>IF($A237=9999,"",VLOOKUP('check verkopen'!$A237,voorraadlijst!$A$9:$W$709,12,FALSE))</f>
        <v/>
      </c>
      <c r="I237" s="48" t="str">
        <f>IF($A237=9999,"",VLOOKUP('check verkopen'!$A237,voorraadlijst!$A$9:$W$709,14,FALSE))</f>
        <v/>
      </c>
      <c r="J237" s="48" t="str">
        <f>IF($A237=9999,"",VLOOKUP('check verkopen'!$A237,voorraadlijst!$A$9:$W$709,15,FALSE))</f>
        <v/>
      </c>
      <c r="K237" s="49" t="str">
        <f>IF($A237=9999,"",VLOOKUP('check verkopen'!$A237,voorraadlijst!$A$9:$W$709,21,FALSE))</f>
        <v/>
      </c>
      <c r="L237" s="48" t="str">
        <f t="shared" si="13"/>
        <v/>
      </c>
      <c r="M237" s="48" t="str">
        <f t="shared" si="12"/>
        <v/>
      </c>
      <c r="N237" s="69" t="str">
        <f t="shared" si="14"/>
        <v/>
      </c>
      <c r="O237" s="70"/>
      <c r="P237" s="61"/>
      <c r="Q237" s="62"/>
      <c r="R237" s="63"/>
    </row>
    <row r="238" spans="1:18" x14ac:dyDescent="0.2">
      <c r="A238" s="28">
        <f>voorraadlijst!AA239</f>
        <v>9999</v>
      </c>
      <c r="B238" s="44" t="str">
        <f>IF($A238=9999,"",VLOOKUP('check verkopen'!$A238,voorraadlijst!$A$9:$W$709,2,FALSE))</f>
        <v/>
      </c>
      <c r="C238" s="45" t="str">
        <f>IF($A238=9999,"",VLOOKUP('check verkopen'!$A238,voorraadlijst!$A$9:$W$709,3,FALSE))</f>
        <v/>
      </c>
      <c r="D238" s="45" t="str">
        <f>IF($A238=9999,"",VLOOKUP('check verkopen'!$A238,voorraadlijst!$A$9:$W$709,6,FALSE))</f>
        <v/>
      </c>
      <c r="E238" s="46" t="str">
        <f>IF($A238=9999,"",VLOOKUP('check verkopen'!$A238,voorraadlijst!$A$9:$W$709,7,FALSE))</f>
        <v/>
      </c>
      <c r="F238" s="46" t="str">
        <f>IF($A238=9999,"",VLOOKUP('check verkopen'!$A238,voorraadlijst!$A$9:$W$709,8,FALSE))</f>
        <v/>
      </c>
      <c r="G238" s="47" t="str">
        <f>IF($A238=9999,"",VLOOKUP('check verkopen'!$A238,voorraadlijst!$A$9:$W$709,11,FALSE))</f>
        <v/>
      </c>
      <c r="H238" s="48" t="str">
        <f>IF($A238=9999,"",VLOOKUP('check verkopen'!$A238,voorraadlijst!$A$9:$W$709,12,FALSE))</f>
        <v/>
      </c>
      <c r="I238" s="48" t="str">
        <f>IF($A238=9999,"",VLOOKUP('check verkopen'!$A238,voorraadlijst!$A$9:$W$709,14,FALSE))</f>
        <v/>
      </c>
      <c r="J238" s="48" t="str">
        <f>IF($A238=9999,"",VLOOKUP('check verkopen'!$A238,voorraadlijst!$A$9:$W$709,15,FALSE))</f>
        <v/>
      </c>
      <c r="K238" s="49" t="str">
        <f>IF($A238=9999,"",VLOOKUP('check verkopen'!$A238,voorraadlijst!$A$9:$W$709,21,FALSE))</f>
        <v/>
      </c>
      <c r="L238" s="48" t="str">
        <f t="shared" si="13"/>
        <v/>
      </c>
      <c r="M238" s="48" t="str">
        <f t="shared" si="12"/>
        <v/>
      </c>
      <c r="N238" s="69" t="str">
        <f t="shared" si="14"/>
        <v/>
      </c>
      <c r="O238" s="70"/>
      <c r="P238" s="61"/>
      <c r="Q238" s="62"/>
      <c r="R238" s="63"/>
    </row>
    <row r="239" spans="1:18" x14ac:dyDescent="0.2">
      <c r="A239" s="28">
        <f>voorraadlijst!AA240</f>
        <v>9999</v>
      </c>
      <c r="B239" s="44" t="str">
        <f>IF($A239=9999,"",VLOOKUP('check verkopen'!$A239,voorraadlijst!$A$9:$W$709,2,FALSE))</f>
        <v/>
      </c>
      <c r="C239" s="45" t="str">
        <f>IF($A239=9999,"",VLOOKUP('check verkopen'!$A239,voorraadlijst!$A$9:$W$709,3,FALSE))</f>
        <v/>
      </c>
      <c r="D239" s="45" t="str">
        <f>IF($A239=9999,"",VLOOKUP('check verkopen'!$A239,voorraadlijst!$A$9:$W$709,6,FALSE))</f>
        <v/>
      </c>
      <c r="E239" s="46" t="str">
        <f>IF($A239=9999,"",VLOOKUP('check verkopen'!$A239,voorraadlijst!$A$9:$W$709,7,FALSE))</f>
        <v/>
      </c>
      <c r="F239" s="46" t="str">
        <f>IF($A239=9999,"",VLOOKUP('check verkopen'!$A239,voorraadlijst!$A$9:$W$709,8,FALSE))</f>
        <v/>
      </c>
      <c r="G239" s="47" t="str">
        <f>IF($A239=9999,"",VLOOKUP('check verkopen'!$A239,voorraadlijst!$A$9:$W$709,11,FALSE))</f>
        <v/>
      </c>
      <c r="H239" s="48" t="str">
        <f>IF($A239=9999,"",VLOOKUP('check verkopen'!$A239,voorraadlijst!$A$9:$W$709,12,FALSE))</f>
        <v/>
      </c>
      <c r="I239" s="48" t="str">
        <f>IF($A239=9999,"",VLOOKUP('check verkopen'!$A239,voorraadlijst!$A$9:$W$709,14,FALSE))</f>
        <v/>
      </c>
      <c r="J239" s="48" t="str">
        <f>IF($A239=9999,"",VLOOKUP('check verkopen'!$A239,voorraadlijst!$A$9:$W$709,15,FALSE))</f>
        <v/>
      </c>
      <c r="K239" s="49" t="str">
        <f>IF($A239=9999,"",VLOOKUP('check verkopen'!$A239,voorraadlijst!$A$9:$W$709,21,FALSE))</f>
        <v/>
      </c>
      <c r="L239" s="48" t="str">
        <f t="shared" si="13"/>
        <v/>
      </c>
      <c r="M239" s="48" t="str">
        <f t="shared" si="12"/>
        <v/>
      </c>
      <c r="N239" s="69" t="str">
        <f t="shared" si="14"/>
        <v/>
      </c>
      <c r="O239" s="70"/>
      <c r="P239" s="61"/>
      <c r="Q239" s="62"/>
      <c r="R239" s="63"/>
    </row>
    <row r="240" spans="1:18" x14ac:dyDescent="0.2">
      <c r="A240" s="28">
        <f>voorraadlijst!AA241</f>
        <v>9999</v>
      </c>
      <c r="B240" s="44" t="str">
        <f>IF($A240=9999,"",VLOOKUP('check verkopen'!$A240,voorraadlijst!$A$9:$W$709,2,FALSE))</f>
        <v/>
      </c>
      <c r="C240" s="45" t="str">
        <f>IF($A240=9999,"",VLOOKUP('check verkopen'!$A240,voorraadlijst!$A$9:$W$709,3,FALSE))</f>
        <v/>
      </c>
      <c r="D240" s="45" t="str">
        <f>IF($A240=9999,"",VLOOKUP('check verkopen'!$A240,voorraadlijst!$A$9:$W$709,6,FALSE))</f>
        <v/>
      </c>
      <c r="E240" s="46" t="str">
        <f>IF($A240=9999,"",VLOOKUP('check verkopen'!$A240,voorraadlijst!$A$9:$W$709,7,FALSE))</f>
        <v/>
      </c>
      <c r="F240" s="46" t="str">
        <f>IF($A240=9999,"",VLOOKUP('check verkopen'!$A240,voorraadlijst!$A$9:$W$709,8,FALSE))</f>
        <v/>
      </c>
      <c r="G240" s="47" t="str">
        <f>IF($A240=9999,"",VLOOKUP('check verkopen'!$A240,voorraadlijst!$A$9:$W$709,11,FALSE))</f>
        <v/>
      </c>
      <c r="H240" s="48" t="str">
        <f>IF($A240=9999,"",VLOOKUP('check verkopen'!$A240,voorraadlijst!$A$9:$W$709,12,FALSE))</f>
        <v/>
      </c>
      <c r="I240" s="48" t="str">
        <f>IF($A240=9999,"",VLOOKUP('check verkopen'!$A240,voorraadlijst!$A$9:$W$709,14,FALSE))</f>
        <v/>
      </c>
      <c r="J240" s="48" t="str">
        <f>IF($A240=9999,"",VLOOKUP('check verkopen'!$A240,voorraadlijst!$A$9:$W$709,15,FALSE))</f>
        <v/>
      </c>
      <c r="K240" s="49" t="str">
        <f>IF($A240=9999,"",VLOOKUP('check verkopen'!$A240,voorraadlijst!$A$9:$W$709,21,FALSE))</f>
        <v/>
      </c>
      <c r="L240" s="48" t="str">
        <f t="shared" si="13"/>
        <v/>
      </c>
      <c r="M240" s="48" t="str">
        <f t="shared" si="12"/>
        <v/>
      </c>
      <c r="N240" s="69" t="str">
        <f t="shared" si="14"/>
        <v/>
      </c>
      <c r="O240" s="70"/>
      <c r="P240" s="61"/>
      <c r="Q240" s="62"/>
      <c r="R240" s="63"/>
    </row>
    <row r="241" spans="1:18" x14ac:dyDescent="0.2">
      <c r="A241" s="28">
        <f>voorraadlijst!AA242</f>
        <v>9999</v>
      </c>
      <c r="B241" s="44" t="str">
        <f>IF($A241=9999,"",VLOOKUP('check verkopen'!$A241,voorraadlijst!$A$9:$W$709,2,FALSE))</f>
        <v/>
      </c>
      <c r="C241" s="45" t="str">
        <f>IF($A241=9999,"",VLOOKUP('check verkopen'!$A241,voorraadlijst!$A$9:$W$709,3,FALSE))</f>
        <v/>
      </c>
      <c r="D241" s="45" t="str">
        <f>IF($A241=9999,"",VLOOKUP('check verkopen'!$A241,voorraadlijst!$A$9:$W$709,6,FALSE))</f>
        <v/>
      </c>
      <c r="E241" s="46" t="str">
        <f>IF($A241=9999,"",VLOOKUP('check verkopen'!$A241,voorraadlijst!$A$9:$W$709,7,FALSE))</f>
        <v/>
      </c>
      <c r="F241" s="46" t="str">
        <f>IF($A241=9999,"",VLOOKUP('check verkopen'!$A241,voorraadlijst!$A$9:$W$709,8,FALSE))</f>
        <v/>
      </c>
      <c r="G241" s="47" t="str">
        <f>IF($A241=9999,"",VLOOKUP('check verkopen'!$A241,voorraadlijst!$A$9:$W$709,11,FALSE))</f>
        <v/>
      </c>
      <c r="H241" s="48" t="str">
        <f>IF($A241=9999,"",VLOOKUP('check verkopen'!$A241,voorraadlijst!$A$9:$W$709,12,FALSE))</f>
        <v/>
      </c>
      <c r="I241" s="48" t="str">
        <f>IF($A241=9999,"",VLOOKUP('check verkopen'!$A241,voorraadlijst!$A$9:$W$709,14,FALSE))</f>
        <v/>
      </c>
      <c r="J241" s="48" t="str">
        <f>IF($A241=9999,"",VLOOKUP('check verkopen'!$A241,voorraadlijst!$A$9:$W$709,15,FALSE))</f>
        <v/>
      </c>
      <c r="K241" s="49" t="str">
        <f>IF($A241=9999,"",VLOOKUP('check verkopen'!$A241,voorraadlijst!$A$9:$W$709,21,FALSE))</f>
        <v/>
      </c>
      <c r="L241" s="48" t="str">
        <f t="shared" si="13"/>
        <v/>
      </c>
      <c r="M241" s="48" t="str">
        <f t="shared" si="12"/>
        <v/>
      </c>
      <c r="N241" s="69" t="str">
        <f t="shared" si="14"/>
        <v/>
      </c>
      <c r="O241" s="70"/>
      <c r="P241" s="61"/>
      <c r="Q241" s="62"/>
      <c r="R241" s="63"/>
    </row>
    <row r="242" spans="1:18" x14ac:dyDescent="0.2">
      <c r="A242" s="28">
        <f>voorraadlijst!AA243</f>
        <v>9999</v>
      </c>
      <c r="B242" s="44" t="str">
        <f>IF($A242=9999,"",VLOOKUP('check verkopen'!$A242,voorraadlijst!$A$9:$W$709,2,FALSE))</f>
        <v/>
      </c>
      <c r="C242" s="45" t="str">
        <f>IF($A242=9999,"",VLOOKUP('check verkopen'!$A242,voorraadlijst!$A$9:$W$709,3,FALSE))</f>
        <v/>
      </c>
      <c r="D242" s="45" t="str">
        <f>IF($A242=9999,"",VLOOKUP('check verkopen'!$A242,voorraadlijst!$A$9:$W$709,6,FALSE))</f>
        <v/>
      </c>
      <c r="E242" s="46" t="str">
        <f>IF($A242=9999,"",VLOOKUP('check verkopen'!$A242,voorraadlijst!$A$9:$W$709,7,FALSE))</f>
        <v/>
      </c>
      <c r="F242" s="46" t="str">
        <f>IF($A242=9999,"",VLOOKUP('check verkopen'!$A242,voorraadlijst!$A$9:$W$709,8,FALSE))</f>
        <v/>
      </c>
      <c r="G242" s="47" t="str">
        <f>IF($A242=9999,"",VLOOKUP('check verkopen'!$A242,voorraadlijst!$A$9:$W$709,11,FALSE))</f>
        <v/>
      </c>
      <c r="H242" s="48" t="str">
        <f>IF($A242=9999,"",VLOOKUP('check verkopen'!$A242,voorraadlijst!$A$9:$W$709,12,FALSE))</f>
        <v/>
      </c>
      <c r="I242" s="48" t="str">
        <f>IF($A242=9999,"",VLOOKUP('check verkopen'!$A242,voorraadlijst!$A$9:$W$709,14,FALSE))</f>
        <v/>
      </c>
      <c r="J242" s="48" t="str">
        <f>IF($A242=9999,"",VLOOKUP('check verkopen'!$A242,voorraadlijst!$A$9:$W$709,15,FALSE))</f>
        <v/>
      </c>
      <c r="K242" s="49" t="str">
        <f>IF($A242=9999,"",VLOOKUP('check verkopen'!$A242,voorraadlijst!$A$9:$W$709,21,FALSE))</f>
        <v/>
      </c>
      <c r="L242" s="48" t="str">
        <f t="shared" si="13"/>
        <v/>
      </c>
      <c r="M242" s="48" t="str">
        <f t="shared" si="12"/>
        <v/>
      </c>
      <c r="N242" s="69" t="str">
        <f t="shared" si="14"/>
        <v/>
      </c>
      <c r="O242" s="70"/>
      <c r="P242" s="61"/>
      <c r="Q242" s="62"/>
      <c r="R242" s="63"/>
    </row>
    <row r="243" spans="1:18" x14ac:dyDescent="0.2">
      <c r="A243" s="28">
        <f>voorraadlijst!AA244</f>
        <v>9999</v>
      </c>
      <c r="B243" s="44" t="str">
        <f>IF($A243=9999,"",VLOOKUP('check verkopen'!$A243,voorraadlijst!$A$9:$W$709,2,FALSE))</f>
        <v/>
      </c>
      <c r="C243" s="45" t="str">
        <f>IF($A243=9999,"",VLOOKUP('check verkopen'!$A243,voorraadlijst!$A$9:$W$709,3,FALSE))</f>
        <v/>
      </c>
      <c r="D243" s="45" t="str">
        <f>IF($A243=9999,"",VLOOKUP('check verkopen'!$A243,voorraadlijst!$A$9:$W$709,6,FALSE))</f>
        <v/>
      </c>
      <c r="E243" s="46" t="str">
        <f>IF($A243=9999,"",VLOOKUP('check verkopen'!$A243,voorraadlijst!$A$9:$W$709,7,FALSE))</f>
        <v/>
      </c>
      <c r="F243" s="46" t="str">
        <f>IF($A243=9999,"",VLOOKUP('check verkopen'!$A243,voorraadlijst!$A$9:$W$709,8,FALSE))</f>
        <v/>
      </c>
      <c r="G243" s="47" t="str">
        <f>IF($A243=9999,"",VLOOKUP('check verkopen'!$A243,voorraadlijst!$A$9:$W$709,11,FALSE))</f>
        <v/>
      </c>
      <c r="H243" s="48" t="str">
        <f>IF($A243=9999,"",VLOOKUP('check verkopen'!$A243,voorraadlijst!$A$9:$W$709,12,FALSE))</f>
        <v/>
      </c>
      <c r="I243" s="48" t="str">
        <f>IF($A243=9999,"",VLOOKUP('check verkopen'!$A243,voorraadlijst!$A$9:$W$709,14,FALSE))</f>
        <v/>
      </c>
      <c r="J243" s="48" t="str">
        <f>IF($A243=9999,"",VLOOKUP('check verkopen'!$A243,voorraadlijst!$A$9:$W$709,15,FALSE))</f>
        <v/>
      </c>
      <c r="K243" s="49" t="str">
        <f>IF($A243=9999,"",VLOOKUP('check verkopen'!$A243,voorraadlijst!$A$9:$W$709,21,FALSE))</f>
        <v/>
      </c>
      <c r="L243" s="48" t="str">
        <f t="shared" si="13"/>
        <v/>
      </c>
      <c r="M243" s="48" t="str">
        <f t="shared" si="12"/>
        <v/>
      </c>
      <c r="N243" s="69" t="str">
        <f t="shared" si="14"/>
        <v/>
      </c>
      <c r="O243" s="70"/>
      <c r="P243" s="61"/>
      <c r="Q243" s="62"/>
      <c r="R243" s="63"/>
    </row>
    <row r="244" spans="1:18" x14ac:dyDescent="0.2">
      <c r="A244" s="28">
        <f>voorraadlijst!AA245</f>
        <v>9999</v>
      </c>
      <c r="B244" s="44" t="str">
        <f>IF($A244=9999,"",VLOOKUP('check verkopen'!$A244,voorraadlijst!$A$9:$W$709,2,FALSE))</f>
        <v/>
      </c>
      <c r="C244" s="45" t="str">
        <f>IF($A244=9999,"",VLOOKUP('check verkopen'!$A244,voorraadlijst!$A$9:$W$709,3,FALSE))</f>
        <v/>
      </c>
      <c r="D244" s="45" t="str">
        <f>IF($A244=9999,"",VLOOKUP('check verkopen'!$A244,voorraadlijst!$A$9:$W$709,6,FALSE))</f>
        <v/>
      </c>
      <c r="E244" s="46" t="str">
        <f>IF($A244=9999,"",VLOOKUP('check verkopen'!$A244,voorraadlijst!$A$9:$W$709,7,FALSE))</f>
        <v/>
      </c>
      <c r="F244" s="46" t="str">
        <f>IF($A244=9999,"",VLOOKUP('check verkopen'!$A244,voorraadlijst!$A$9:$W$709,8,FALSE))</f>
        <v/>
      </c>
      <c r="G244" s="47" t="str">
        <f>IF($A244=9999,"",VLOOKUP('check verkopen'!$A244,voorraadlijst!$A$9:$W$709,11,FALSE))</f>
        <v/>
      </c>
      <c r="H244" s="48" t="str">
        <f>IF($A244=9999,"",VLOOKUP('check verkopen'!$A244,voorraadlijst!$A$9:$W$709,12,FALSE))</f>
        <v/>
      </c>
      <c r="I244" s="48" t="str">
        <f>IF($A244=9999,"",VLOOKUP('check verkopen'!$A244,voorraadlijst!$A$9:$W$709,14,FALSE))</f>
        <v/>
      </c>
      <c r="J244" s="48" t="str">
        <f>IF($A244=9999,"",VLOOKUP('check verkopen'!$A244,voorraadlijst!$A$9:$W$709,15,FALSE))</f>
        <v/>
      </c>
      <c r="K244" s="49" t="str">
        <f>IF($A244=9999,"",VLOOKUP('check verkopen'!$A244,voorraadlijst!$A$9:$W$709,21,FALSE))</f>
        <v/>
      </c>
      <c r="L244" s="48" t="str">
        <f t="shared" si="13"/>
        <v/>
      </c>
      <c r="M244" s="48" t="str">
        <f t="shared" si="12"/>
        <v/>
      </c>
      <c r="N244" s="69" t="str">
        <f t="shared" si="14"/>
        <v/>
      </c>
      <c r="O244" s="70"/>
      <c r="P244" s="61"/>
      <c r="Q244" s="62"/>
      <c r="R244" s="63"/>
    </row>
    <row r="245" spans="1:18" x14ac:dyDescent="0.2">
      <c r="A245" s="28">
        <f>voorraadlijst!AA246</f>
        <v>9999</v>
      </c>
      <c r="B245" s="44" t="str">
        <f>IF($A245=9999,"",VLOOKUP('check verkopen'!$A245,voorraadlijst!$A$9:$W$709,2,FALSE))</f>
        <v/>
      </c>
      <c r="C245" s="45" t="str">
        <f>IF($A245=9999,"",VLOOKUP('check verkopen'!$A245,voorraadlijst!$A$9:$W$709,3,FALSE))</f>
        <v/>
      </c>
      <c r="D245" s="45" t="str">
        <f>IF($A245=9999,"",VLOOKUP('check verkopen'!$A245,voorraadlijst!$A$9:$W$709,6,FALSE))</f>
        <v/>
      </c>
      <c r="E245" s="46" t="str">
        <f>IF($A245=9999,"",VLOOKUP('check verkopen'!$A245,voorraadlijst!$A$9:$W$709,7,FALSE))</f>
        <v/>
      </c>
      <c r="F245" s="46" t="str">
        <f>IF($A245=9999,"",VLOOKUP('check verkopen'!$A245,voorraadlijst!$A$9:$W$709,8,FALSE))</f>
        <v/>
      </c>
      <c r="G245" s="47" t="str">
        <f>IF($A245=9999,"",VLOOKUP('check verkopen'!$A245,voorraadlijst!$A$9:$W$709,11,FALSE))</f>
        <v/>
      </c>
      <c r="H245" s="48" t="str">
        <f>IF($A245=9999,"",VLOOKUP('check verkopen'!$A245,voorraadlijst!$A$9:$W$709,12,FALSE))</f>
        <v/>
      </c>
      <c r="I245" s="48" t="str">
        <f>IF($A245=9999,"",VLOOKUP('check verkopen'!$A245,voorraadlijst!$A$9:$W$709,14,FALSE))</f>
        <v/>
      </c>
      <c r="J245" s="48" t="str">
        <f>IF($A245=9999,"",VLOOKUP('check verkopen'!$A245,voorraadlijst!$A$9:$W$709,15,FALSE))</f>
        <v/>
      </c>
      <c r="K245" s="49" t="str">
        <f>IF($A245=9999,"",VLOOKUP('check verkopen'!$A245,voorraadlijst!$A$9:$W$709,21,FALSE))</f>
        <v/>
      </c>
      <c r="L245" s="48" t="str">
        <f t="shared" si="13"/>
        <v/>
      </c>
      <c r="M245" s="48" t="str">
        <f t="shared" si="12"/>
        <v/>
      </c>
      <c r="N245" s="69" t="str">
        <f t="shared" si="14"/>
        <v/>
      </c>
      <c r="O245" s="70"/>
      <c r="P245" s="61"/>
      <c r="Q245" s="62"/>
      <c r="R245" s="63"/>
    </row>
    <row r="246" spans="1:18" x14ac:dyDescent="0.2">
      <c r="A246" s="28">
        <f>voorraadlijst!AA247</f>
        <v>9999</v>
      </c>
      <c r="B246" s="44" t="str">
        <f>IF($A246=9999,"",VLOOKUP('check verkopen'!$A246,voorraadlijst!$A$9:$W$709,2,FALSE))</f>
        <v/>
      </c>
      <c r="C246" s="45" t="str">
        <f>IF($A246=9999,"",VLOOKUP('check verkopen'!$A246,voorraadlijst!$A$9:$W$709,3,FALSE))</f>
        <v/>
      </c>
      <c r="D246" s="45" t="str">
        <f>IF($A246=9999,"",VLOOKUP('check verkopen'!$A246,voorraadlijst!$A$9:$W$709,6,FALSE))</f>
        <v/>
      </c>
      <c r="E246" s="46" t="str">
        <f>IF($A246=9999,"",VLOOKUP('check verkopen'!$A246,voorraadlijst!$A$9:$W$709,7,FALSE))</f>
        <v/>
      </c>
      <c r="F246" s="46" t="str">
        <f>IF($A246=9999,"",VLOOKUP('check verkopen'!$A246,voorraadlijst!$A$9:$W$709,8,FALSE))</f>
        <v/>
      </c>
      <c r="G246" s="47" t="str">
        <f>IF($A246=9999,"",VLOOKUP('check verkopen'!$A246,voorraadlijst!$A$9:$W$709,11,FALSE))</f>
        <v/>
      </c>
      <c r="H246" s="48" t="str">
        <f>IF($A246=9999,"",VLOOKUP('check verkopen'!$A246,voorraadlijst!$A$9:$W$709,12,FALSE))</f>
        <v/>
      </c>
      <c r="I246" s="48" t="str">
        <f>IF($A246=9999,"",VLOOKUP('check verkopen'!$A246,voorraadlijst!$A$9:$W$709,14,FALSE))</f>
        <v/>
      </c>
      <c r="J246" s="48" t="str">
        <f>IF($A246=9999,"",VLOOKUP('check verkopen'!$A246,voorraadlijst!$A$9:$W$709,15,FALSE))</f>
        <v/>
      </c>
      <c r="K246" s="49" t="str">
        <f>IF($A246=9999,"",VLOOKUP('check verkopen'!$A246,voorraadlijst!$A$9:$W$709,21,FALSE))</f>
        <v/>
      </c>
      <c r="L246" s="48" t="str">
        <f t="shared" si="13"/>
        <v/>
      </c>
      <c r="M246" s="48" t="str">
        <f t="shared" si="12"/>
        <v/>
      </c>
      <c r="N246" s="69" t="str">
        <f t="shared" si="14"/>
        <v/>
      </c>
      <c r="O246" s="70"/>
      <c r="P246" s="61"/>
      <c r="Q246" s="62"/>
      <c r="R246" s="63"/>
    </row>
    <row r="247" spans="1:18" x14ac:dyDescent="0.2">
      <c r="A247" s="28">
        <f>voorraadlijst!AA248</f>
        <v>9999</v>
      </c>
      <c r="B247" s="44" t="str">
        <f>IF($A247=9999,"",VLOOKUP('check verkopen'!$A247,voorraadlijst!$A$9:$W$709,2,FALSE))</f>
        <v/>
      </c>
      <c r="C247" s="45" t="str">
        <f>IF($A247=9999,"",VLOOKUP('check verkopen'!$A247,voorraadlijst!$A$9:$W$709,3,FALSE))</f>
        <v/>
      </c>
      <c r="D247" s="45" t="str">
        <f>IF($A247=9999,"",VLOOKUP('check verkopen'!$A247,voorraadlijst!$A$9:$W$709,6,FALSE))</f>
        <v/>
      </c>
      <c r="E247" s="46" t="str">
        <f>IF($A247=9999,"",VLOOKUP('check verkopen'!$A247,voorraadlijst!$A$9:$W$709,7,FALSE))</f>
        <v/>
      </c>
      <c r="F247" s="46" t="str">
        <f>IF($A247=9999,"",VLOOKUP('check verkopen'!$A247,voorraadlijst!$A$9:$W$709,8,FALSE))</f>
        <v/>
      </c>
      <c r="G247" s="47" t="str">
        <f>IF($A247=9999,"",VLOOKUP('check verkopen'!$A247,voorraadlijst!$A$9:$W$709,11,FALSE))</f>
        <v/>
      </c>
      <c r="H247" s="48" t="str">
        <f>IF($A247=9999,"",VLOOKUP('check verkopen'!$A247,voorraadlijst!$A$9:$W$709,12,FALSE))</f>
        <v/>
      </c>
      <c r="I247" s="48" t="str">
        <f>IF($A247=9999,"",VLOOKUP('check verkopen'!$A247,voorraadlijst!$A$9:$W$709,14,FALSE))</f>
        <v/>
      </c>
      <c r="J247" s="48" t="str">
        <f>IF($A247=9999,"",VLOOKUP('check verkopen'!$A247,voorraadlijst!$A$9:$W$709,15,FALSE))</f>
        <v/>
      </c>
      <c r="K247" s="49" t="str">
        <f>IF($A247=9999,"",VLOOKUP('check verkopen'!$A247,voorraadlijst!$A$9:$W$709,21,FALSE))</f>
        <v/>
      </c>
      <c r="L247" s="48" t="str">
        <f t="shared" si="13"/>
        <v/>
      </c>
      <c r="M247" s="48" t="str">
        <f t="shared" si="12"/>
        <v/>
      </c>
      <c r="N247" s="69" t="str">
        <f t="shared" si="14"/>
        <v/>
      </c>
      <c r="O247" s="70"/>
      <c r="P247" s="61"/>
      <c r="Q247" s="62"/>
      <c r="R247" s="63"/>
    </row>
    <row r="248" spans="1:18" x14ac:dyDescent="0.2">
      <c r="A248" s="28">
        <f>voorraadlijst!AA249</f>
        <v>9999</v>
      </c>
      <c r="B248" s="44" t="str">
        <f>IF($A248=9999,"",VLOOKUP('check verkopen'!$A248,voorraadlijst!$A$9:$W$709,2,FALSE))</f>
        <v/>
      </c>
      <c r="C248" s="45" t="str">
        <f>IF($A248=9999,"",VLOOKUP('check verkopen'!$A248,voorraadlijst!$A$9:$W$709,3,FALSE))</f>
        <v/>
      </c>
      <c r="D248" s="45" t="str">
        <f>IF($A248=9999,"",VLOOKUP('check verkopen'!$A248,voorraadlijst!$A$9:$W$709,6,FALSE))</f>
        <v/>
      </c>
      <c r="E248" s="46" t="str">
        <f>IF($A248=9999,"",VLOOKUP('check verkopen'!$A248,voorraadlijst!$A$9:$W$709,7,FALSE))</f>
        <v/>
      </c>
      <c r="F248" s="46" t="str">
        <f>IF($A248=9999,"",VLOOKUP('check verkopen'!$A248,voorraadlijst!$A$9:$W$709,8,FALSE))</f>
        <v/>
      </c>
      <c r="G248" s="47" t="str">
        <f>IF($A248=9999,"",VLOOKUP('check verkopen'!$A248,voorraadlijst!$A$9:$W$709,11,FALSE))</f>
        <v/>
      </c>
      <c r="H248" s="48" t="str">
        <f>IF($A248=9999,"",VLOOKUP('check verkopen'!$A248,voorraadlijst!$A$9:$W$709,12,FALSE))</f>
        <v/>
      </c>
      <c r="I248" s="48" t="str">
        <f>IF($A248=9999,"",VLOOKUP('check verkopen'!$A248,voorraadlijst!$A$9:$W$709,14,FALSE))</f>
        <v/>
      </c>
      <c r="J248" s="48" t="str">
        <f>IF($A248=9999,"",VLOOKUP('check verkopen'!$A248,voorraadlijst!$A$9:$W$709,15,FALSE))</f>
        <v/>
      </c>
      <c r="K248" s="49" t="str">
        <f>IF($A248=9999,"",VLOOKUP('check verkopen'!$A248,voorraadlijst!$A$9:$W$709,21,FALSE))</f>
        <v/>
      </c>
      <c r="L248" s="48" t="str">
        <f t="shared" si="13"/>
        <v/>
      </c>
      <c r="M248" s="48" t="str">
        <f t="shared" si="12"/>
        <v/>
      </c>
      <c r="N248" s="69" t="str">
        <f t="shared" si="14"/>
        <v/>
      </c>
      <c r="O248" s="70"/>
      <c r="P248" s="61"/>
      <c r="Q248" s="62"/>
      <c r="R248" s="63"/>
    </row>
    <row r="249" spans="1:18" x14ac:dyDescent="0.2">
      <c r="A249" s="28">
        <f>voorraadlijst!AA250</f>
        <v>9999</v>
      </c>
      <c r="B249" s="44" t="str">
        <f>IF($A249=9999,"",VLOOKUP('check verkopen'!$A249,voorraadlijst!$A$9:$W$709,2,FALSE))</f>
        <v/>
      </c>
      <c r="C249" s="45" t="str">
        <f>IF($A249=9999,"",VLOOKUP('check verkopen'!$A249,voorraadlijst!$A$9:$W$709,3,FALSE))</f>
        <v/>
      </c>
      <c r="D249" s="45" t="str">
        <f>IF($A249=9999,"",VLOOKUP('check verkopen'!$A249,voorraadlijst!$A$9:$W$709,6,FALSE))</f>
        <v/>
      </c>
      <c r="E249" s="46" t="str">
        <f>IF($A249=9999,"",VLOOKUP('check verkopen'!$A249,voorraadlijst!$A$9:$W$709,7,FALSE))</f>
        <v/>
      </c>
      <c r="F249" s="46" t="str">
        <f>IF($A249=9999,"",VLOOKUP('check verkopen'!$A249,voorraadlijst!$A$9:$W$709,8,FALSE))</f>
        <v/>
      </c>
      <c r="G249" s="47" t="str">
        <f>IF($A249=9999,"",VLOOKUP('check verkopen'!$A249,voorraadlijst!$A$9:$W$709,11,FALSE))</f>
        <v/>
      </c>
      <c r="H249" s="48" t="str">
        <f>IF($A249=9999,"",VLOOKUP('check verkopen'!$A249,voorraadlijst!$A$9:$W$709,12,FALSE))</f>
        <v/>
      </c>
      <c r="I249" s="48" t="str">
        <f>IF($A249=9999,"",VLOOKUP('check verkopen'!$A249,voorraadlijst!$A$9:$W$709,14,FALSE))</f>
        <v/>
      </c>
      <c r="J249" s="48" t="str">
        <f>IF($A249=9999,"",VLOOKUP('check verkopen'!$A249,voorraadlijst!$A$9:$W$709,15,FALSE))</f>
        <v/>
      </c>
      <c r="K249" s="49" t="str">
        <f>IF($A249=9999,"",VLOOKUP('check verkopen'!$A249,voorraadlijst!$A$9:$W$709,21,FALSE))</f>
        <v/>
      </c>
      <c r="L249" s="48" t="str">
        <f t="shared" si="13"/>
        <v/>
      </c>
      <c r="M249" s="48" t="str">
        <f t="shared" si="12"/>
        <v/>
      </c>
      <c r="N249" s="69" t="str">
        <f t="shared" si="14"/>
        <v/>
      </c>
      <c r="O249" s="70"/>
      <c r="P249" s="61"/>
      <c r="Q249" s="62"/>
      <c r="R249" s="63"/>
    </row>
    <row r="250" spans="1:18" x14ac:dyDescent="0.2">
      <c r="A250" s="28">
        <f>voorraadlijst!AA251</f>
        <v>9999</v>
      </c>
      <c r="B250" s="44" t="str">
        <f>IF($A250=9999,"",VLOOKUP('check verkopen'!$A250,voorraadlijst!$A$9:$W$709,2,FALSE))</f>
        <v/>
      </c>
      <c r="C250" s="45" t="str">
        <f>IF($A250=9999,"",VLOOKUP('check verkopen'!$A250,voorraadlijst!$A$9:$W$709,3,FALSE))</f>
        <v/>
      </c>
      <c r="D250" s="45" t="str">
        <f>IF($A250=9999,"",VLOOKUP('check verkopen'!$A250,voorraadlijst!$A$9:$W$709,6,FALSE))</f>
        <v/>
      </c>
      <c r="E250" s="46" t="str">
        <f>IF($A250=9999,"",VLOOKUP('check verkopen'!$A250,voorraadlijst!$A$9:$W$709,7,FALSE))</f>
        <v/>
      </c>
      <c r="F250" s="46" t="str">
        <f>IF($A250=9999,"",VLOOKUP('check verkopen'!$A250,voorraadlijst!$A$9:$W$709,8,FALSE))</f>
        <v/>
      </c>
      <c r="G250" s="47" t="str">
        <f>IF($A250=9999,"",VLOOKUP('check verkopen'!$A250,voorraadlijst!$A$9:$W$709,11,FALSE))</f>
        <v/>
      </c>
      <c r="H250" s="48" t="str">
        <f>IF($A250=9999,"",VLOOKUP('check verkopen'!$A250,voorraadlijst!$A$9:$W$709,12,FALSE))</f>
        <v/>
      </c>
      <c r="I250" s="48" t="str">
        <f>IF($A250=9999,"",VLOOKUP('check verkopen'!$A250,voorraadlijst!$A$9:$W$709,14,FALSE))</f>
        <v/>
      </c>
      <c r="J250" s="48" t="str">
        <f>IF($A250=9999,"",VLOOKUP('check verkopen'!$A250,voorraadlijst!$A$9:$W$709,15,FALSE))</f>
        <v/>
      </c>
      <c r="K250" s="49" t="str">
        <f>IF($A250=9999,"",VLOOKUP('check verkopen'!$A250,voorraadlijst!$A$9:$W$709,21,FALSE))</f>
        <v/>
      </c>
      <c r="L250" s="48" t="str">
        <f t="shared" si="13"/>
        <v/>
      </c>
      <c r="M250" s="48" t="str">
        <f t="shared" si="12"/>
        <v/>
      </c>
      <c r="N250" s="69" t="str">
        <f t="shared" si="14"/>
        <v/>
      </c>
      <c r="O250" s="70"/>
      <c r="P250" s="61"/>
      <c r="Q250" s="62"/>
      <c r="R250" s="63"/>
    </row>
    <row r="251" spans="1:18" x14ac:dyDescent="0.2">
      <c r="A251" s="28">
        <f>voorraadlijst!AA252</f>
        <v>9999</v>
      </c>
      <c r="B251" s="44" t="str">
        <f>IF($A251=9999,"",VLOOKUP('check verkopen'!$A251,voorraadlijst!$A$9:$W$709,2,FALSE))</f>
        <v/>
      </c>
      <c r="C251" s="45" t="str">
        <f>IF($A251=9999,"",VLOOKUP('check verkopen'!$A251,voorraadlijst!$A$9:$W$709,3,FALSE))</f>
        <v/>
      </c>
      <c r="D251" s="45" t="str">
        <f>IF($A251=9999,"",VLOOKUP('check verkopen'!$A251,voorraadlijst!$A$9:$W$709,6,FALSE))</f>
        <v/>
      </c>
      <c r="E251" s="46" t="str">
        <f>IF($A251=9999,"",VLOOKUP('check verkopen'!$A251,voorraadlijst!$A$9:$W$709,7,FALSE))</f>
        <v/>
      </c>
      <c r="F251" s="46" t="str">
        <f>IF($A251=9999,"",VLOOKUP('check verkopen'!$A251,voorraadlijst!$A$9:$W$709,8,FALSE))</f>
        <v/>
      </c>
      <c r="G251" s="47" t="str">
        <f>IF($A251=9999,"",VLOOKUP('check verkopen'!$A251,voorraadlijst!$A$9:$W$709,11,FALSE))</f>
        <v/>
      </c>
      <c r="H251" s="48" t="str">
        <f>IF($A251=9999,"",VLOOKUP('check verkopen'!$A251,voorraadlijst!$A$9:$W$709,12,FALSE))</f>
        <v/>
      </c>
      <c r="I251" s="48" t="str">
        <f>IF($A251=9999,"",VLOOKUP('check verkopen'!$A251,voorraadlijst!$A$9:$W$709,14,FALSE))</f>
        <v/>
      </c>
      <c r="J251" s="48" t="str">
        <f>IF($A251=9999,"",VLOOKUP('check verkopen'!$A251,voorraadlijst!$A$9:$W$709,15,FALSE))</f>
        <v/>
      </c>
      <c r="K251" s="49" t="str">
        <f>IF($A251=9999,"",VLOOKUP('check verkopen'!$A251,voorraadlijst!$A$9:$W$709,21,FALSE))</f>
        <v/>
      </c>
      <c r="L251" s="48" t="str">
        <f t="shared" si="13"/>
        <v/>
      </c>
      <c r="M251" s="48" t="str">
        <f t="shared" si="12"/>
        <v/>
      </c>
      <c r="N251" s="69" t="str">
        <f t="shared" si="14"/>
        <v/>
      </c>
      <c r="O251" s="70"/>
      <c r="P251" s="61"/>
      <c r="Q251" s="62"/>
      <c r="R251" s="63"/>
    </row>
    <row r="252" spans="1:18" x14ac:dyDescent="0.2">
      <c r="A252" s="28">
        <f>voorraadlijst!AA253</f>
        <v>9999</v>
      </c>
      <c r="B252" s="44" t="str">
        <f>IF($A252=9999,"",VLOOKUP('check verkopen'!$A252,voorraadlijst!$A$9:$W$709,2,FALSE))</f>
        <v/>
      </c>
      <c r="C252" s="45" t="str">
        <f>IF($A252=9999,"",VLOOKUP('check verkopen'!$A252,voorraadlijst!$A$9:$W$709,3,FALSE))</f>
        <v/>
      </c>
      <c r="D252" s="45" t="str">
        <f>IF($A252=9999,"",VLOOKUP('check verkopen'!$A252,voorraadlijst!$A$9:$W$709,6,FALSE))</f>
        <v/>
      </c>
      <c r="E252" s="46" t="str">
        <f>IF($A252=9999,"",VLOOKUP('check verkopen'!$A252,voorraadlijst!$A$9:$W$709,7,FALSE))</f>
        <v/>
      </c>
      <c r="F252" s="46" t="str">
        <f>IF($A252=9999,"",VLOOKUP('check verkopen'!$A252,voorraadlijst!$A$9:$W$709,8,FALSE))</f>
        <v/>
      </c>
      <c r="G252" s="47" t="str">
        <f>IF($A252=9999,"",VLOOKUP('check verkopen'!$A252,voorraadlijst!$A$9:$W$709,11,FALSE))</f>
        <v/>
      </c>
      <c r="H252" s="48" t="str">
        <f>IF($A252=9999,"",VLOOKUP('check verkopen'!$A252,voorraadlijst!$A$9:$W$709,12,FALSE))</f>
        <v/>
      </c>
      <c r="I252" s="48" t="str">
        <f>IF($A252=9999,"",VLOOKUP('check verkopen'!$A252,voorraadlijst!$A$9:$W$709,14,FALSE))</f>
        <v/>
      </c>
      <c r="J252" s="48" t="str">
        <f>IF($A252=9999,"",VLOOKUP('check verkopen'!$A252,voorraadlijst!$A$9:$W$709,15,FALSE))</f>
        <v/>
      </c>
      <c r="K252" s="49" t="str">
        <f>IF($A252=9999,"",VLOOKUP('check verkopen'!$A252,voorraadlijst!$A$9:$W$709,21,FALSE))</f>
        <v/>
      </c>
      <c r="L252" s="48" t="str">
        <f t="shared" si="13"/>
        <v/>
      </c>
      <c r="M252" s="48" t="str">
        <f t="shared" si="12"/>
        <v/>
      </c>
      <c r="N252" s="69" t="str">
        <f t="shared" si="14"/>
        <v/>
      </c>
      <c r="O252" s="70"/>
      <c r="P252" s="61"/>
      <c r="Q252" s="62"/>
      <c r="R252" s="63"/>
    </row>
    <row r="253" spans="1:18" x14ac:dyDescent="0.2">
      <c r="A253" s="28">
        <f>voorraadlijst!AA254</f>
        <v>9999</v>
      </c>
      <c r="B253" s="44" t="str">
        <f>IF($A253=9999,"",VLOOKUP('check verkopen'!$A253,voorraadlijst!$A$9:$W$709,2,FALSE))</f>
        <v/>
      </c>
      <c r="C253" s="45" t="str">
        <f>IF($A253=9999,"",VLOOKUP('check verkopen'!$A253,voorraadlijst!$A$9:$W$709,3,FALSE))</f>
        <v/>
      </c>
      <c r="D253" s="45" t="str">
        <f>IF($A253=9999,"",VLOOKUP('check verkopen'!$A253,voorraadlijst!$A$9:$W$709,6,FALSE))</f>
        <v/>
      </c>
      <c r="E253" s="46" t="str">
        <f>IF($A253=9999,"",VLOOKUP('check verkopen'!$A253,voorraadlijst!$A$9:$W$709,7,FALSE))</f>
        <v/>
      </c>
      <c r="F253" s="46" t="str">
        <f>IF($A253=9999,"",VLOOKUP('check verkopen'!$A253,voorraadlijst!$A$9:$W$709,8,FALSE))</f>
        <v/>
      </c>
      <c r="G253" s="47" t="str">
        <f>IF($A253=9999,"",VLOOKUP('check verkopen'!$A253,voorraadlijst!$A$9:$W$709,11,FALSE))</f>
        <v/>
      </c>
      <c r="H253" s="48" t="str">
        <f>IF($A253=9999,"",VLOOKUP('check verkopen'!$A253,voorraadlijst!$A$9:$W$709,12,FALSE))</f>
        <v/>
      </c>
      <c r="I253" s="48" t="str">
        <f>IF($A253=9999,"",VLOOKUP('check verkopen'!$A253,voorraadlijst!$A$9:$W$709,14,FALSE))</f>
        <v/>
      </c>
      <c r="J253" s="48" t="str">
        <f>IF($A253=9999,"",VLOOKUP('check verkopen'!$A253,voorraadlijst!$A$9:$W$709,15,FALSE))</f>
        <v/>
      </c>
      <c r="K253" s="49" t="str">
        <f>IF($A253=9999,"",VLOOKUP('check verkopen'!$A253,voorraadlijst!$A$9:$W$709,21,FALSE))</f>
        <v/>
      </c>
      <c r="L253" s="48" t="str">
        <f t="shared" si="13"/>
        <v/>
      </c>
      <c r="M253" s="48" t="str">
        <f t="shared" si="12"/>
        <v/>
      </c>
      <c r="N253" s="69" t="str">
        <f t="shared" si="14"/>
        <v/>
      </c>
      <c r="O253" s="70"/>
      <c r="P253" s="61"/>
      <c r="Q253" s="62"/>
      <c r="R253" s="63"/>
    </row>
    <row r="254" spans="1:18" x14ac:dyDescent="0.2">
      <c r="A254" s="28">
        <f>voorraadlijst!AA255</f>
        <v>9999</v>
      </c>
      <c r="B254" s="44" t="str">
        <f>IF($A254=9999,"",VLOOKUP('check verkopen'!$A254,voorraadlijst!$A$9:$W$709,2,FALSE))</f>
        <v/>
      </c>
      <c r="C254" s="45" t="str">
        <f>IF($A254=9999,"",VLOOKUP('check verkopen'!$A254,voorraadlijst!$A$9:$W$709,3,FALSE))</f>
        <v/>
      </c>
      <c r="D254" s="45" t="str">
        <f>IF($A254=9999,"",VLOOKUP('check verkopen'!$A254,voorraadlijst!$A$9:$W$709,6,FALSE))</f>
        <v/>
      </c>
      <c r="E254" s="46" t="str">
        <f>IF($A254=9999,"",VLOOKUP('check verkopen'!$A254,voorraadlijst!$A$9:$W$709,7,FALSE))</f>
        <v/>
      </c>
      <c r="F254" s="46" t="str">
        <f>IF($A254=9999,"",VLOOKUP('check verkopen'!$A254,voorraadlijst!$A$9:$W$709,8,FALSE))</f>
        <v/>
      </c>
      <c r="G254" s="47" t="str">
        <f>IF($A254=9999,"",VLOOKUP('check verkopen'!$A254,voorraadlijst!$A$9:$W$709,11,FALSE))</f>
        <v/>
      </c>
      <c r="H254" s="48" t="str">
        <f>IF($A254=9999,"",VLOOKUP('check verkopen'!$A254,voorraadlijst!$A$9:$W$709,12,FALSE))</f>
        <v/>
      </c>
      <c r="I254" s="48" t="str">
        <f>IF($A254=9999,"",VLOOKUP('check verkopen'!$A254,voorraadlijst!$A$9:$W$709,14,FALSE))</f>
        <v/>
      </c>
      <c r="J254" s="48" t="str">
        <f>IF($A254=9999,"",VLOOKUP('check verkopen'!$A254,voorraadlijst!$A$9:$W$709,15,FALSE))</f>
        <v/>
      </c>
      <c r="K254" s="49" t="str">
        <f>IF($A254=9999,"",VLOOKUP('check verkopen'!$A254,voorraadlijst!$A$9:$W$709,21,FALSE))</f>
        <v/>
      </c>
      <c r="L254" s="48" t="str">
        <f t="shared" si="13"/>
        <v/>
      </c>
      <c r="M254" s="48" t="str">
        <f t="shared" si="12"/>
        <v/>
      </c>
      <c r="N254" s="69" t="str">
        <f t="shared" si="14"/>
        <v/>
      </c>
      <c r="O254" s="70"/>
      <c r="P254" s="61"/>
      <c r="Q254" s="62"/>
      <c r="R254" s="63"/>
    </row>
    <row r="255" spans="1:18" x14ac:dyDescent="0.2">
      <c r="A255" s="28">
        <f>voorraadlijst!AA256</f>
        <v>9999</v>
      </c>
      <c r="B255" s="44" t="str">
        <f>IF($A255=9999,"",VLOOKUP('check verkopen'!$A255,voorraadlijst!$A$9:$W$709,2,FALSE))</f>
        <v/>
      </c>
      <c r="C255" s="45" t="str">
        <f>IF($A255=9999,"",VLOOKUP('check verkopen'!$A255,voorraadlijst!$A$9:$W$709,3,FALSE))</f>
        <v/>
      </c>
      <c r="D255" s="45" t="str">
        <f>IF($A255=9999,"",VLOOKUP('check verkopen'!$A255,voorraadlijst!$A$9:$W$709,6,FALSE))</f>
        <v/>
      </c>
      <c r="E255" s="46" t="str">
        <f>IF($A255=9999,"",VLOOKUP('check verkopen'!$A255,voorraadlijst!$A$9:$W$709,7,FALSE))</f>
        <v/>
      </c>
      <c r="F255" s="46" t="str">
        <f>IF($A255=9999,"",VLOOKUP('check verkopen'!$A255,voorraadlijst!$A$9:$W$709,8,FALSE))</f>
        <v/>
      </c>
      <c r="G255" s="47" t="str">
        <f>IF($A255=9999,"",VLOOKUP('check verkopen'!$A255,voorraadlijst!$A$9:$W$709,11,FALSE))</f>
        <v/>
      </c>
      <c r="H255" s="48" t="str">
        <f>IF($A255=9999,"",VLOOKUP('check verkopen'!$A255,voorraadlijst!$A$9:$W$709,12,FALSE))</f>
        <v/>
      </c>
      <c r="I255" s="48" t="str">
        <f>IF($A255=9999,"",VLOOKUP('check verkopen'!$A255,voorraadlijst!$A$9:$W$709,14,FALSE))</f>
        <v/>
      </c>
      <c r="J255" s="48" t="str">
        <f>IF($A255=9999,"",VLOOKUP('check verkopen'!$A255,voorraadlijst!$A$9:$W$709,15,FALSE))</f>
        <v/>
      </c>
      <c r="K255" s="49" t="str">
        <f>IF($A255=9999,"",VLOOKUP('check verkopen'!$A255,voorraadlijst!$A$9:$W$709,21,FALSE))</f>
        <v/>
      </c>
      <c r="L255" s="48" t="str">
        <f t="shared" si="13"/>
        <v/>
      </c>
      <c r="M255" s="48" t="str">
        <f t="shared" si="12"/>
        <v/>
      </c>
      <c r="N255" s="69" t="str">
        <f t="shared" si="14"/>
        <v/>
      </c>
      <c r="O255" s="70"/>
      <c r="P255" s="61"/>
      <c r="Q255" s="62"/>
      <c r="R255" s="63"/>
    </row>
    <row r="256" spans="1:18" x14ac:dyDescent="0.2">
      <c r="A256" s="28">
        <f>voorraadlijst!AA257</f>
        <v>9999</v>
      </c>
      <c r="B256" s="44" t="str">
        <f>IF($A256=9999,"",VLOOKUP('check verkopen'!$A256,voorraadlijst!$A$9:$W$709,2,FALSE))</f>
        <v/>
      </c>
      <c r="C256" s="45" t="str">
        <f>IF($A256=9999,"",VLOOKUP('check verkopen'!$A256,voorraadlijst!$A$9:$W$709,3,FALSE))</f>
        <v/>
      </c>
      <c r="D256" s="45" t="str">
        <f>IF($A256=9999,"",VLOOKUP('check verkopen'!$A256,voorraadlijst!$A$9:$W$709,6,FALSE))</f>
        <v/>
      </c>
      <c r="E256" s="46" t="str">
        <f>IF($A256=9999,"",VLOOKUP('check verkopen'!$A256,voorraadlijst!$A$9:$W$709,7,FALSE))</f>
        <v/>
      </c>
      <c r="F256" s="46" t="str">
        <f>IF($A256=9999,"",VLOOKUP('check verkopen'!$A256,voorraadlijst!$A$9:$W$709,8,FALSE))</f>
        <v/>
      </c>
      <c r="G256" s="47" t="str">
        <f>IF($A256=9999,"",VLOOKUP('check verkopen'!$A256,voorraadlijst!$A$9:$W$709,11,FALSE))</f>
        <v/>
      </c>
      <c r="H256" s="48" t="str">
        <f>IF($A256=9999,"",VLOOKUP('check verkopen'!$A256,voorraadlijst!$A$9:$W$709,12,FALSE))</f>
        <v/>
      </c>
      <c r="I256" s="48" t="str">
        <f>IF($A256=9999,"",VLOOKUP('check verkopen'!$A256,voorraadlijst!$A$9:$W$709,14,FALSE))</f>
        <v/>
      </c>
      <c r="J256" s="48" t="str">
        <f>IF($A256=9999,"",VLOOKUP('check verkopen'!$A256,voorraadlijst!$A$9:$W$709,15,FALSE))</f>
        <v/>
      </c>
      <c r="K256" s="49" t="str">
        <f>IF($A256=9999,"",VLOOKUP('check verkopen'!$A256,voorraadlijst!$A$9:$W$709,21,FALSE))</f>
        <v/>
      </c>
      <c r="L256" s="48" t="str">
        <f t="shared" si="13"/>
        <v/>
      </c>
      <c r="M256" s="48" t="str">
        <f t="shared" si="12"/>
        <v/>
      </c>
      <c r="N256" s="69" t="str">
        <f t="shared" si="14"/>
        <v/>
      </c>
      <c r="O256" s="70"/>
      <c r="P256" s="61"/>
      <c r="Q256" s="62"/>
      <c r="R256" s="63"/>
    </row>
    <row r="257" spans="1:18" x14ac:dyDescent="0.2">
      <c r="A257" s="28">
        <f>voorraadlijst!AA258</f>
        <v>9999</v>
      </c>
      <c r="B257" s="44" t="str">
        <f>IF($A257=9999,"",VLOOKUP('check verkopen'!$A257,voorraadlijst!$A$9:$W$709,2,FALSE))</f>
        <v/>
      </c>
      <c r="C257" s="45" t="str">
        <f>IF($A257=9999,"",VLOOKUP('check verkopen'!$A257,voorraadlijst!$A$9:$W$709,3,FALSE))</f>
        <v/>
      </c>
      <c r="D257" s="45" t="str">
        <f>IF($A257=9999,"",VLOOKUP('check verkopen'!$A257,voorraadlijst!$A$9:$W$709,6,FALSE))</f>
        <v/>
      </c>
      <c r="E257" s="46" t="str">
        <f>IF($A257=9999,"",VLOOKUP('check verkopen'!$A257,voorraadlijst!$A$9:$W$709,7,FALSE))</f>
        <v/>
      </c>
      <c r="F257" s="46" t="str">
        <f>IF($A257=9999,"",VLOOKUP('check verkopen'!$A257,voorraadlijst!$A$9:$W$709,8,FALSE))</f>
        <v/>
      </c>
      <c r="G257" s="47" t="str">
        <f>IF($A257=9999,"",VLOOKUP('check verkopen'!$A257,voorraadlijst!$A$9:$W$709,11,FALSE))</f>
        <v/>
      </c>
      <c r="H257" s="48" t="str">
        <f>IF($A257=9999,"",VLOOKUP('check verkopen'!$A257,voorraadlijst!$A$9:$W$709,12,FALSE))</f>
        <v/>
      </c>
      <c r="I257" s="48" t="str">
        <f>IF($A257=9999,"",VLOOKUP('check verkopen'!$A257,voorraadlijst!$A$9:$W$709,14,FALSE))</f>
        <v/>
      </c>
      <c r="J257" s="48" t="str">
        <f>IF($A257=9999,"",VLOOKUP('check verkopen'!$A257,voorraadlijst!$A$9:$W$709,15,FALSE))</f>
        <v/>
      </c>
      <c r="K257" s="49" t="str">
        <f>IF($A257=9999,"",VLOOKUP('check verkopen'!$A257,voorraadlijst!$A$9:$W$709,21,FALSE))</f>
        <v/>
      </c>
      <c r="L257" s="48" t="str">
        <f t="shared" si="13"/>
        <v/>
      </c>
      <c r="M257" s="48" t="str">
        <f t="shared" si="12"/>
        <v/>
      </c>
      <c r="N257" s="69" t="str">
        <f t="shared" si="14"/>
        <v/>
      </c>
      <c r="O257" s="70"/>
      <c r="P257" s="61"/>
      <c r="Q257" s="62"/>
      <c r="R257" s="63"/>
    </row>
    <row r="258" spans="1:18" x14ac:dyDescent="0.2">
      <c r="A258" s="28">
        <f>voorraadlijst!AA259</f>
        <v>9999</v>
      </c>
      <c r="B258" s="44" t="str">
        <f>IF($A258=9999,"",VLOOKUP('check verkopen'!$A258,voorraadlijst!$A$9:$W$709,2,FALSE))</f>
        <v/>
      </c>
      <c r="C258" s="45" t="str">
        <f>IF($A258=9999,"",VLOOKUP('check verkopen'!$A258,voorraadlijst!$A$9:$W$709,3,FALSE))</f>
        <v/>
      </c>
      <c r="D258" s="45" t="str">
        <f>IF($A258=9999,"",VLOOKUP('check verkopen'!$A258,voorraadlijst!$A$9:$W$709,6,FALSE))</f>
        <v/>
      </c>
      <c r="E258" s="46" t="str">
        <f>IF($A258=9999,"",VLOOKUP('check verkopen'!$A258,voorraadlijst!$A$9:$W$709,7,FALSE))</f>
        <v/>
      </c>
      <c r="F258" s="46" t="str">
        <f>IF($A258=9999,"",VLOOKUP('check verkopen'!$A258,voorraadlijst!$A$9:$W$709,8,FALSE))</f>
        <v/>
      </c>
      <c r="G258" s="47" t="str">
        <f>IF($A258=9999,"",VLOOKUP('check verkopen'!$A258,voorraadlijst!$A$9:$W$709,11,FALSE))</f>
        <v/>
      </c>
      <c r="H258" s="48" t="str">
        <f>IF($A258=9999,"",VLOOKUP('check verkopen'!$A258,voorraadlijst!$A$9:$W$709,12,FALSE))</f>
        <v/>
      </c>
      <c r="I258" s="48" t="str">
        <f>IF($A258=9999,"",VLOOKUP('check verkopen'!$A258,voorraadlijst!$A$9:$W$709,14,FALSE))</f>
        <v/>
      </c>
      <c r="J258" s="48" t="str">
        <f>IF($A258=9999,"",VLOOKUP('check verkopen'!$A258,voorraadlijst!$A$9:$W$709,15,FALSE))</f>
        <v/>
      </c>
      <c r="K258" s="49" t="str">
        <f>IF($A258=9999,"",VLOOKUP('check verkopen'!$A258,voorraadlijst!$A$9:$W$709,21,FALSE))</f>
        <v/>
      </c>
      <c r="L258" s="48" t="str">
        <f t="shared" si="13"/>
        <v/>
      </c>
      <c r="M258" s="48" t="str">
        <f t="shared" ref="M258:M321" si="15">IF($A258=9999,"",K258*H258)</f>
        <v/>
      </c>
      <c r="N258" s="69" t="str">
        <f t="shared" si="14"/>
        <v/>
      </c>
      <c r="O258" s="70"/>
      <c r="P258" s="61"/>
      <c r="Q258" s="62"/>
      <c r="R258" s="63"/>
    </row>
    <row r="259" spans="1:18" x14ac:dyDescent="0.2">
      <c r="A259" s="28">
        <f>voorraadlijst!AA260</f>
        <v>9999</v>
      </c>
      <c r="B259" s="44" t="str">
        <f>IF($A259=9999,"",VLOOKUP('check verkopen'!$A259,voorraadlijst!$A$9:$W$709,2,FALSE))</f>
        <v/>
      </c>
      <c r="C259" s="45" t="str">
        <f>IF($A259=9999,"",VLOOKUP('check verkopen'!$A259,voorraadlijst!$A$9:$W$709,3,FALSE))</f>
        <v/>
      </c>
      <c r="D259" s="45" t="str">
        <f>IF($A259=9999,"",VLOOKUP('check verkopen'!$A259,voorraadlijst!$A$9:$W$709,6,FALSE))</f>
        <v/>
      </c>
      <c r="E259" s="46" t="str">
        <f>IF($A259=9999,"",VLOOKUP('check verkopen'!$A259,voorraadlijst!$A$9:$W$709,7,FALSE))</f>
        <v/>
      </c>
      <c r="F259" s="46" t="str">
        <f>IF($A259=9999,"",VLOOKUP('check verkopen'!$A259,voorraadlijst!$A$9:$W$709,8,FALSE))</f>
        <v/>
      </c>
      <c r="G259" s="47" t="str">
        <f>IF($A259=9999,"",VLOOKUP('check verkopen'!$A259,voorraadlijst!$A$9:$W$709,11,FALSE))</f>
        <v/>
      </c>
      <c r="H259" s="48" t="str">
        <f>IF($A259=9999,"",VLOOKUP('check verkopen'!$A259,voorraadlijst!$A$9:$W$709,12,FALSE))</f>
        <v/>
      </c>
      <c r="I259" s="48" t="str">
        <f>IF($A259=9999,"",VLOOKUP('check verkopen'!$A259,voorraadlijst!$A$9:$W$709,14,FALSE))</f>
        <v/>
      </c>
      <c r="J259" s="48" t="str">
        <f>IF($A259=9999,"",VLOOKUP('check verkopen'!$A259,voorraadlijst!$A$9:$W$709,15,FALSE))</f>
        <v/>
      </c>
      <c r="K259" s="49" t="str">
        <f>IF($A259=9999,"",VLOOKUP('check verkopen'!$A259,voorraadlijst!$A$9:$W$709,21,FALSE))</f>
        <v/>
      </c>
      <c r="L259" s="48" t="str">
        <f t="shared" si="13"/>
        <v/>
      </c>
      <c r="M259" s="48" t="str">
        <f t="shared" si="15"/>
        <v/>
      </c>
      <c r="N259" s="69" t="str">
        <f t="shared" si="14"/>
        <v/>
      </c>
      <c r="O259" s="70"/>
      <c r="P259" s="61"/>
      <c r="Q259" s="62"/>
      <c r="R259" s="63"/>
    </row>
    <row r="260" spans="1:18" x14ac:dyDescent="0.2">
      <c r="A260" s="28">
        <f>voorraadlijst!AA261</f>
        <v>9999</v>
      </c>
      <c r="B260" s="44" t="str">
        <f>IF($A260=9999,"",VLOOKUP('check verkopen'!$A260,voorraadlijst!$A$9:$W$709,2,FALSE))</f>
        <v/>
      </c>
      <c r="C260" s="45" t="str">
        <f>IF($A260=9999,"",VLOOKUP('check verkopen'!$A260,voorraadlijst!$A$9:$W$709,3,FALSE))</f>
        <v/>
      </c>
      <c r="D260" s="45" t="str">
        <f>IF($A260=9999,"",VLOOKUP('check verkopen'!$A260,voorraadlijst!$A$9:$W$709,6,FALSE))</f>
        <v/>
      </c>
      <c r="E260" s="46" t="str">
        <f>IF($A260=9999,"",VLOOKUP('check verkopen'!$A260,voorraadlijst!$A$9:$W$709,7,FALSE))</f>
        <v/>
      </c>
      <c r="F260" s="46" t="str">
        <f>IF($A260=9999,"",VLOOKUP('check verkopen'!$A260,voorraadlijst!$A$9:$W$709,8,FALSE))</f>
        <v/>
      </c>
      <c r="G260" s="47" t="str">
        <f>IF($A260=9999,"",VLOOKUP('check verkopen'!$A260,voorraadlijst!$A$9:$W$709,11,FALSE))</f>
        <v/>
      </c>
      <c r="H260" s="48" t="str">
        <f>IF($A260=9999,"",VLOOKUP('check verkopen'!$A260,voorraadlijst!$A$9:$W$709,12,FALSE))</f>
        <v/>
      </c>
      <c r="I260" s="48" t="str">
        <f>IF($A260=9999,"",VLOOKUP('check verkopen'!$A260,voorraadlijst!$A$9:$W$709,14,FALSE))</f>
        <v/>
      </c>
      <c r="J260" s="48" t="str">
        <f>IF($A260=9999,"",VLOOKUP('check verkopen'!$A260,voorraadlijst!$A$9:$W$709,15,FALSE))</f>
        <v/>
      </c>
      <c r="K260" s="49" t="str">
        <f>IF($A260=9999,"",VLOOKUP('check verkopen'!$A260,voorraadlijst!$A$9:$W$709,21,FALSE))</f>
        <v/>
      </c>
      <c r="L260" s="48" t="str">
        <f t="shared" si="13"/>
        <v/>
      </c>
      <c r="M260" s="48" t="str">
        <f t="shared" si="15"/>
        <v/>
      </c>
      <c r="N260" s="69" t="str">
        <f t="shared" si="14"/>
        <v/>
      </c>
      <c r="O260" s="70"/>
      <c r="P260" s="61"/>
      <c r="Q260" s="62"/>
      <c r="R260" s="63"/>
    </row>
    <row r="261" spans="1:18" x14ac:dyDescent="0.2">
      <c r="A261" s="28">
        <f>voorraadlijst!AA262</f>
        <v>9999</v>
      </c>
      <c r="B261" s="44" t="str">
        <f>IF($A261=9999,"",VLOOKUP('check verkopen'!$A261,voorraadlijst!$A$9:$W$709,2,FALSE))</f>
        <v/>
      </c>
      <c r="C261" s="45" t="str">
        <f>IF($A261=9999,"",VLOOKUP('check verkopen'!$A261,voorraadlijst!$A$9:$W$709,3,FALSE))</f>
        <v/>
      </c>
      <c r="D261" s="45" t="str">
        <f>IF($A261=9999,"",VLOOKUP('check verkopen'!$A261,voorraadlijst!$A$9:$W$709,6,FALSE))</f>
        <v/>
      </c>
      <c r="E261" s="46" t="str">
        <f>IF($A261=9999,"",VLOOKUP('check verkopen'!$A261,voorraadlijst!$A$9:$W$709,7,FALSE))</f>
        <v/>
      </c>
      <c r="F261" s="46" t="str">
        <f>IF($A261=9999,"",VLOOKUP('check verkopen'!$A261,voorraadlijst!$A$9:$W$709,8,FALSE))</f>
        <v/>
      </c>
      <c r="G261" s="47" t="str">
        <f>IF($A261=9999,"",VLOOKUP('check verkopen'!$A261,voorraadlijst!$A$9:$W$709,11,FALSE))</f>
        <v/>
      </c>
      <c r="H261" s="48" t="str">
        <f>IF($A261=9999,"",VLOOKUP('check verkopen'!$A261,voorraadlijst!$A$9:$W$709,12,FALSE))</f>
        <v/>
      </c>
      <c r="I261" s="48" t="str">
        <f>IF($A261=9999,"",VLOOKUP('check verkopen'!$A261,voorraadlijst!$A$9:$W$709,14,FALSE))</f>
        <v/>
      </c>
      <c r="J261" s="48" t="str">
        <f>IF($A261=9999,"",VLOOKUP('check verkopen'!$A261,voorraadlijst!$A$9:$W$709,15,FALSE))</f>
        <v/>
      </c>
      <c r="K261" s="49" t="str">
        <f>IF($A261=9999,"",VLOOKUP('check verkopen'!$A261,voorraadlijst!$A$9:$W$709,21,FALSE))</f>
        <v/>
      </c>
      <c r="L261" s="48" t="str">
        <f t="shared" si="13"/>
        <v/>
      </c>
      <c r="M261" s="48" t="str">
        <f t="shared" si="15"/>
        <v/>
      </c>
      <c r="N261" s="69" t="str">
        <f t="shared" si="14"/>
        <v/>
      </c>
      <c r="O261" s="70"/>
      <c r="P261" s="61"/>
      <c r="Q261" s="62"/>
      <c r="R261" s="63"/>
    </row>
    <row r="262" spans="1:18" x14ac:dyDescent="0.2">
      <c r="A262" s="28">
        <f>voorraadlijst!AA263</f>
        <v>9999</v>
      </c>
      <c r="B262" s="44" t="str">
        <f>IF($A262=9999,"",VLOOKUP('check verkopen'!$A262,voorraadlijst!$A$9:$W$709,2,FALSE))</f>
        <v/>
      </c>
      <c r="C262" s="45" t="str">
        <f>IF($A262=9999,"",VLOOKUP('check verkopen'!$A262,voorraadlijst!$A$9:$W$709,3,FALSE))</f>
        <v/>
      </c>
      <c r="D262" s="45" t="str">
        <f>IF($A262=9999,"",VLOOKUP('check verkopen'!$A262,voorraadlijst!$A$9:$W$709,6,FALSE))</f>
        <v/>
      </c>
      <c r="E262" s="46" t="str">
        <f>IF($A262=9999,"",VLOOKUP('check verkopen'!$A262,voorraadlijst!$A$9:$W$709,7,FALSE))</f>
        <v/>
      </c>
      <c r="F262" s="46" t="str">
        <f>IF($A262=9999,"",VLOOKUP('check verkopen'!$A262,voorraadlijst!$A$9:$W$709,8,FALSE))</f>
        <v/>
      </c>
      <c r="G262" s="47" t="str">
        <f>IF($A262=9999,"",VLOOKUP('check verkopen'!$A262,voorraadlijst!$A$9:$W$709,11,FALSE))</f>
        <v/>
      </c>
      <c r="H262" s="48" t="str">
        <f>IF($A262=9999,"",VLOOKUP('check verkopen'!$A262,voorraadlijst!$A$9:$W$709,12,FALSE))</f>
        <v/>
      </c>
      <c r="I262" s="48" t="str">
        <f>IF($A262=9999,"",VLOOKUP('check verkopen'!$A262,voorraadlijst!$A$9:$W$709,14,FALSE))</f>
        <v/>
      </c>
      <c r="J262" s="48" t="str">
        <f>IF($A262=9999,"",VLOOKUP('check verkopen'!$A262,voorraadlijst!$A$9:$W$709,15,FALSE))</f>
        <v/>
      </c>
      <c r="K262" s="49" t="str">
        <f>IF($A262=9999,"",VLOOKUP('check verkopen'!$A262,voorraadlijst!$A$9:$W$709,21,FALSE))</f>
        <v/>
      </c>
      <c r="L262" s="48" t="str">
        <f t="shared" si="13"/>
        <v/>
      </c>
      <c r="M262" s="48" t="str">
        <f t="shared" si="15"/>
        <v/>
      </c>
      <c r="N262" s="69" t="str">
        <f t="shared" si="14"/>
        <v/>
      </c>
      <c r="O262" s="70"/>
      <c r="P262" s="61"/>
      <c r="Q262" s="62"/>
      <c r="R262" s="63"/>
    </row>
    <row r="263" spans="1:18" x14ac:dyDescent="0.2">
      <c r="A263" s="28">
        <f>voorraadlijst!AA264</f>
        <v>9999</v>
      </c>
      <c r="B263" s="44" t="str">
        <f>IF($A263=9999,"",VLOOKUP('check verkopen'!$A263,voorraadlijst!$A$9:$W$709,2,FALSE))</f>
        <v/>
      </c>
      <c r="C263" s="45" t="str">
        <f>IF($A263=9999,"",VLOOKUP('check verkopen'!$A263,voorraadlijst!$A$9:$W$709,3,FALSE))</f>
        <v/>
      </c>
      <c r="D263" s="45" t="str">
        <f>IF($A263=9999,"",VLOOKUP('check verkopen'!$A263,voorraadlijst!$A$9:$W$709,6,FALSE))</f>
        <v/>
      </c>
      <c r="E263" s="46" t="str">
        <f>IF($A263=9999,"",VLOOKUP('check verkopen'!$A263,voorraadlijst!$A$9:$W$709,7,FALSE))</f>
        <v/>
      </c>
      <c r="F263" s="46" t="str">
        <f>IF($A263=9999,"",VLOOKUP('check verkopen'!$A263,voorraadlijst!$A$9:$W$709,8,FALSE))</f>
        <v/>
      </c>
      <c r="G263" s="47" t="str">
        <f>IF($A263=9999,"",VLOOKUP('check verkopen'!$A263,voorraadlijst!$A$9:$W$709,11,FALSE))</f>
        <v/>
      </c>
      <c r="H263" s="48" t="str">
        <f>IF($A263=9999,"",VLOOKUP('check verkopen'!$A263,voorraadlijst!$A$9:$W$709,12,FALSE))</f>
        <v/>
      </c>
      <c r="I263" s="48" t="str">
        <f>IF($A263=9999,"",VLOOKUP('check verkopen'!$A263,voorraadlijst!$A$9:$W$709,14,FALSE))</f>
        <v/>
      </c>
      <c r="J263" s="48" t="str">
        <f>IF($A263=9999,"",VLOOKUP('check verkopen'!$A263,voorraadlijst!$A$9:$W$709,15,FALSE))</f>
        <v/>
      </c>
      <c r="K263" s="49" t="str">
        <f>IF($A263=9999,"",VLOOKUP('check verkopen'!$A263,voorraadlijst!$A$9:$W$709,21,FALSE))</f>
        <v/>
      </c>
      <c r="L263" s="48" t="str">
        <f t="shared" si="13"/>
        <v/>
      </c>
      <c r="M263" s="48" t="str">
        <f t="shared" si="15"/>
        <v/>
      </c>
      <c r="N263" s="69" t="str">
        <f t="shared" si="14"/>
        <v/>
      </c>
      <c r="O263" s="70"/>
      <c r="P263" s="61"/>
      <c r="Q263" s="62"/>
      <c r="R263" s="63"/>
    </row>
    <row r="264" spans="1:18" x14ac:dyDescent="0.2">
      <c r="A264" s="28">
        <f>voorraadlijst!AA265</f>
        <v>9999</v>
      </c>
      <c r="B264" s="44" t="str">
        <f>IF($A264=9999,"",VLOOKUP('check verkopen'!$A264,voorraadlijst!$A$9:$W$709,2,FALSE))</f>
        <v/>
      </c>
      <c r="C264" s="45" t="str">
        <f>IF($A264=9999,"",VLOOKUP('check verkopen'!$A264,voorraadlijst!$A$9:$W$709,3,FALSE))</f>
        <v/>
      </c>
      <c r="D264" s="45" t="str">
        <f>IF($A264=9999,"",VLOOKUP('check verkopen'!$A264,voorraadlijst!$A$9:$W$709,6,FALSE))</f>
        <v/>
      </c>
      <c r="E264" s="46" t="str">
        <f>IF($A264=9999,"",VLOOKUP('check verkopen'!$A264,voorraadlijst!$A$9:$W$709,7,FALSE))</f>
        <v/>
      </c>
      <c r="F264" s="46" t="str">
        <f>IF($A264=9999,"",VLOOKUP('check verkopen'!$A264,voorraadlijst!$A$9:$W$709,8,FALSE))</f>
        <v/>
      </c>
      <c r="G264" s="47" t="str">
        <f>IF($A264=9999,"",VLOOKUP('check verkopen'!$A264,voorraadlijst!$A$9:$W$709,11,FALSE))</f>
        <v/>
      </c>
      <c r="H264" s="48" t="str">
        <f>IF($A264=9999,"",VLOOKUP('check verkopen'!$A264,voorraadlijst!$A$9:$W$709,12,FALSE))</f>
        <v/>
      </c>
      <c r="I264" s="48" t="str">
        <f>IF($A264=9999,"",VLOOKUP('check verkopen'!$A264,voorraadlijst!$A$9:$W$709,14,FALSE))</f>
        <v/>
      </c>
      <c r="J264" s="48" t="str">
        <f>IF($A264=9999,"",VLOOKUP('check verkopen'!$A264,voorraadlijst!$A$9:$W$709,15,FALSE))</f>
        <v/>
      </c>
      <c r="K264" s="49" t="str">
        <f>IF($A264=9999,"",VLOOKUP('check verkopen'!$A264,voorraadlijst!$A$9:$W$709,21,FALSE))</f>
        <v/>
      </c>
      <c r="L264" s="48" t="str">
        <f t="shared" si="13"/>
        <v/>
      </c>
      <c r="M264" s="48" t="str">
        <f t="shared" si="15"/>
        <v/>
      </c>
      <c r="N264" s="69" t="str">
        <f t="shared" si="14"/>
        <v/>
      </c>
      <c r="O264" s="70"/>
      <c r="P264" s="61"/>
      <c r="Q264" s="62"/>
      <c r="R264" s="63"/>
    </row>
    <row r="265" spans="1:18" x14ac:dyDescent="0.2">
      <c r="A265" s="28">
        <f>voorraadlijst!AA266</f>
        <v>9999</v>
      </c>
      <c r="B265" s="44" t="str">
        <f>IF($A265=9999,"",VLOOKUP('check verkopen'!$A265,voorraadlijst!$A$9:$W$709,2,FALSE))</f>
        <v/>
      </c>
      <c r="C265" s="45" t="str">
        <f>IF($A265=9999,"",VLOOKUP('check verkopen'!$A265,voorraadlijst!$A$9:$W$709,3,FALSE))</f>
        <v/>
      </c>
      <c r="D265" s="45" t="str">
        <f>IF($A265=9999,"",VLOOKUP('check verkopen'!$A265,voorraadlijst!$A$9:$W$709,6,FALSE))</f>
        <v/>
      </c>
      <c r="E265" s="46" t="str">
        <f>IF($A265=9999,"",VLOOKUP('check verkopen'!$A265,voorraadlijst!$A$9:$W$709,7,FALSE))</f>
        <v/>
      </c>
      <c r="F265" s="46" t="str">
        <f>IF($A265=9999,"",VLOOKUP('check verkopen'!$A265,voorraadlijst!$A$9:$W$709,8,FALSE))</f>
        <v/>
      </c>
      <c r="G265" s="47" t="str">
        <f>IF($A265=9999,"",VLOOKUP('check verkopen'!$A265,voorraadlijst!$A$9:$W$709,11,FALSE))</f>
        <v/>
      </c>
      <c r="H265" s="48" t="str">
        <f>IF($A265=9999,"",VLOOKUP('check verkopen'!$A265,voorraadlijst!$A$9:$W$709,12,FALSE))</f>
        <v/>
      </c>
      <c r="I265" s="48" t="str">
        <f>IF($A265=9999,"",VLOOKUP('check verkopen'!$A265,voorraadlijst!$A$9:$W$709,14,FALSE))</f>
        <v/>
      </c>
      <c r="J265" s="48" t="str">
        <f>IF($A265=9999,"",VLOOKUP('check verkopen'!$A265,voorraadlijst!$A$9:$W$709,15,FALSE))</f>
        <v/>
      </c>
      <c r="K265" s="49" t="str">
        <f>IF($A265=9999,"",VLOOKUP('check verkopen'!$A265,voorraadlijst!$A$9:$W$709,21,FALSE))</f>
        <v/>
      </c>
      <c r="L265" s="48" t="str">
        <f t="shared" si="13"/>
        <v/>
      </c>
      <c r="M265" s="48" t="str">
        <f t="shared" si="15"/>
        <v/>
      </c>
      <c r="N265" s="69" t="str">
        <f t="shared" si="14"/>
        <v/>
      </c>
      <c r="O265" s="70"/>
      <c r="P265" s="61"/>
      <c r="Q265" s="62"/>
      <c r="R265" s="63"/>
    </row>
    <row r="266" spans="1:18" x14ac:dyDescent="0.2">
      <c r="A266" s="28">
        <f>voorraadlijst!AA267</f>
        <v>9999</v>
      </c>
      <c r="B266" s="44" t="str">
        <f>IF($A266=9999,"",VLOOKUP('check verkopen'!$A266,voorraadlijst!$A$9:$W$709,2,FALSE))</f>
        <v/>
      </c>
      <c r="C266" s="45" t="str">
        <f>IF($A266=9999,"",VLOOKUP('check verkopen'!$A266,voorraadlijst!$A$9:$W$709,3,FALSE))</f>
        <v/>
      </c>
      <c r="D266" s="45" t="str">
        <f>IF($A266=9999,"",VLOOKUP('check verkopen'!$A266,voorraadlijst!$A$9:$W$709,6,FALSE))</f>
        <v/>
      </c>
      <c r="E266" s="46" t="str">
        <f>IF($A266=9999,"",VLOOKUP('check verkopen'!$A266,voorraadlijst!$A$9:$W$709,7,FALSE))</f>
        <v/>
      </c>
      <c r="F266" s="46" t="str">
        <f>IF($A266=9999,"",VLOOKUP('check verkopen'!$A266,voorraadlijst!$A$9:$W$709,8,FALSE))</f>
        <v/>
      </c>
      <c r="G266" s="47" t="str">
        <f>IF($A266=9999,"",VLOOKUP('check verkopen'!$A266,voorraadlijst!$A$9:$W$709,11,FALSE))</f>
        <v/>
      </c>
      <c r="H266" s="48" t="str">
        <f>IF($A266=9999,"",VLOOKUP('check verkopen'!$A266,voorraadlijst!$A$9:$W$709,12,FALSE))</f>
        <v/>
      </c>
      <c r="I266" s="48" t="str">
        <f>IF($A266=9999,"",VLOOKUP('check verkopen'!$A266,voorraadlijst!$A$9:$W$709,14,FALSE))</f>
        <v/>
      </c>
      <c r="J266" s="48" t="str">
        <f>IF($A266=9999,"",VLOOKUP('check verkopen'!$A266,voorraadlijst!$A$9:$W$709,15,FALSE))</f>
        <v/>
      </c>
      <c r="K266" s="49" t="str">
        <f>IF($A266=9999,"",VLOOKUP('check verkopen'!$A266,voorraadlijst!$A$9:$W$709,21,FALSE))</f>
        <v/>
      </c>
      <c r="L266" s="48" t="str">
        <f t="shared" si="13"/>
        <v/>
      </c>
      <c r="M266" s="48" t="str">
        <f t="shared" si="15"/>
        <v/>
      </c>
      <c r="N266" s="69" t="str">
        <f t="shared" si="14"/>
        <v/>
      </c>
      <c r="O266" s="70"/>
      <c r="P266" s="61"/>
      <c r="Q266" s="62"/>
      <c r="R266" s="63"/>
    </row>
    <row r="267" spans="1:18" x14ac:dyDescent="0.2">
      <c r="A267" s="28">
        <f>voorraadlijst!AA268</f>
        <v>9999</v>
      </c>
      <c r="B267" s="44" t="str">
        <f>IF($A267=9999,"",VLOOKUP('check verkopen'!$A267,voorraadlijst!$A$9:$W$709,2,FALSE))</f>
        <v/>
      </c>
      <c r="C267" s="45" t="str">
        <f>IF($A267=9999,"",VLOOKUP('check verkopen'!$A267,voorraadlijst!$A$9:$W$709,3,FALSE))</f>
        <v/>
      </c>
      <c r="D267" s="45" t="str">
        <f>IF($A267=9999,"",VLOOKUP('check verkopen'!$A267,voorraadlijst!$A$9:$W$709,6,FALSE))</f>
        <v/>
      </c>
      <c r="E267" s="46" t="str">
        <f>IF($A267=9999,"",VLOOKUP('check verkopen'!$A267,voorraadlijst!$A$9:$W$709,7,FALSE))</f>
        <v/>
      </c>
      <c r="F267" s="46" t="str">
        <f>IF($A267=9999,"",VLOOKUP('check verkopen'!$A267,voorraadlijst!$A$9:$W$709,8,FALSE))</f>
        <v/>
      </c>
      <c r="G267" s="47" t="str">
        <f>IF($A267=9999,"",VLOOKUP('check verkopen'!$A267,voorraadlijst!$A$9:$W$709,11,FALSE))</f>
        <v/>
      </c>
      <c r="H267" s="48" t="str">
        <f>IF($A267=9999,"",VLOOKUP('check verkopen'!$A267,voorraadlijst!$A$9:$W$709,12,FALSE))</f>
        <v/>
      </c>
      <c r="I267" s="48" t="str">
        <f>IF($A267=9999,"",VLOOKUP('check verkopen'!$A267,voorraadlijst!$A$9:$W$709,14,FALSE))</f>
        <v/>
      </c>
      <c r="J267" s="48" t="str">
        <f>IF($A267=9999,"",VLOOKUP('check verkopen'!$A267,voorraadlijst!$A$9:$W$709,15,FALSE))</f>
        <v/>
      </c>
      <c r="K267" s="49" t="str">
        <f>IF($A267=9999,"",VLOOKUP('check verkopen'!$A267,voorraadlijst!$A$9:$W$709,21,FALSE))</f>
        <v/>
      </c>
      <c r="L267" s="48" t="str">
        <f t="shared" si="13"/>
        <v/>
      </c>
      <c r="M267" s="48" t="str">
        <f t="shared" si="15"/>
        <v/>
      </c>
      <c r="N267" s="69" t="str">
        <f t="shared" si="14"/>
        <v/>
      </c>
      <c r="O267" s="70"/>
      <c r="P267" s="61"/>
      <c r="Q267" s="62"/>
      <c r="R267" s="63"/>
    </row>
    <row r="268" spans="1:18" x14ac:dyDescent="0.2">
      <c r="A268" s="28">
        <f>voorraadlijst!AA269</f>
        <v>9999</v>
      </c>
      <c r="B268" s="44" t="str">
        <f>IF($A268=9999,"",VLOOKUP('check verkopen'!$A268,voorraadlijst!$A$9:$W$709,2,FALSE))</f>
        <v/>
      </c>
      <c r="C268" s="45" t="str">
        <f>IF($A268=9999,"",VLOOKUP('check verkopen'!$A268,voorraadlijst!$A$9:$W$709,3,FALSE))</f>
        <v/>
      </c>
      <c r="D268" s="45" t="str">
        <f>IF($A268=9999,"",VLOOKUP('check verkopen'!$A268,voorraadlijst!$A$9:$W$709,6,FALSE))</f>
        <v/>
      </c>
      <c r="E268" s="46" t="str">
        <f>IF($A268=9999,"",VLOOKUP('check verkopen'!$A268,voorraadlijst!$A$9:$W$709,7,FALSE))</f>
        <v/>
      </c>
      <c r="F268" s="46" t="str">
        <f>IF($A268=9999,"",VLOOKUP('check verkopen'!$A268,voorraadlijst!$A$9:$W$709,8,FALSE))</f>
        <v/>
      </c>
      <c r="G268" s="47" t="str">
        <f>IF($A268=9999,"",VLOOKUP('check verkopen'!$A268,voorraadlijst!$A$9:$W$709,11,FALSE))</f>
        <v/>
      </c>
      <c r="H268" s="48" t="str">
        <f>IF($A268=9999,"",VLOOKUP('check verkopen'!$A268,voorraadlijst!$A$9:$W$709,12,FALSE))</f>
        <v/>
      </c>
      <c r="I268" s="48" t="str">
        <f>IF($A268=9999,"",VLOOKUP('check verkopen'!$A268,voorraadlijst!$A$9:$W$709,14,FALSE))</f>
        <v/>
      </c>
      <c r="J268" s="48" t="str">
        <f>IF($A268=9999,"",VLOOKUP('check verkopen'!$A268,voorraadlijst!$A$9:$W$709,15,FALSE))</f>
        <v/>
      </c>
      <c r="K268" s="49" t="str">
        <f>IF($A268=9999,"",VLOOKUP('check verkopen'!$A268,voorraadlijst!$A$9:$W$709,21,FALSE))</f>
        <v/>
      </c>
      <c r="L268" s="48" t="str">
        <f t="shared" si="13"/>
        <v/>
      </c>
      <c r="M268" s="48" t="str">
        <f t="shared" si="15"/>
        <v/>
      </c>
      <c r="N268" s="69" t="str">
        <f t="shared" si="14"/>
        <v/>
      </c>
      <c r="O268" s="70"/>
      <c r="P268" s="61"/>
      <c r="Q268" s="62"/>
      <c r="R268" s="63"/>
    </row>
    <row r="269" spans="1:18" x14ac:dyDescent="0.2">
      <c r="A269" s="28">
        <f>voorraadlijst!AA270</f>
        <v>9999</v>
      </c>
      <c r="B269" s="44" t="str">
        <f>IF($A269=9999,"",VLOOKUP('check verkopen'!$A269,voorraadlijst!$A$9:$W$709,2,FALSE))</f>
        <v/>
      </c>
      <c r="C269" s="45" t="str">
        <f>IF($A269=9999,"",VLOOKUP('check verkopen'!$A269,voorraadlijst!$A$9:$W$709,3,FALSE))</f>
        <v/>
      </c>
      <c r="D269" s="45" t="str">
        <f>IF($A269=9999,"",VLOOKUP('check verkopen'!$A269,voorraadlijst!$A$9:$W$709,6,FALSE))</f>
        <v/>
      </c>
      <c r="E269" s="46" t="str">
        <f>IF($A269=9999,"",VLOOKUP('check verkopen'!$A269,voorraadlijst!$A$9:$W$709,7,FALSE))</f>
        <v/>
      </c>
      <c r="F269" s="46" t="str">
        <f>IF($A269=9999,"",VLOOKUP('check verkopen'!$A269,voorraadlijst!$A$9:$W$709,8,FALSE))</f>
        <v/>
      </c>
      <c r="G269" s="47" t="str">
        <f>IF($A269=9999,"",VLOOKUP('check verkopen'!$A269,voorraadlijst!$A$9:$W$709,11,FALSE))</f>
        <v/>
      </c>
      <c r="H269" s="48" t="str">
        <f>IF($A269=9999,"",VLOOKUP('check verkopen'!$A269,voorraadlijst!$A$9:$W$709,12,FALSE))</f>
        <v/>
      </c>
      <c r="I269" s="48" t="str">
        <f>IF($A269=9999,"",VLOOKUP('check verkopen'!$A269,voorraadlijst!$A$9:$W$709,14,FALSE))</f>
        <v/>
      </c>
      <c r="J269" s="48" t="str">
        <f>IF($A269=9999,"",VLOOKUP('check verkopen'!$A269,voorraadlijst!$A$9:$W$709,15,FALSE))</f>
        <v/>
      </c>
      <c r="K269" s="49" t="str">
        <f>IF($A269=9999,"",VLOOKUP('check verkopen'!$A269,voorraadlijst!$A$9:$W$709,21,FALSE))</f>
        <v/>
      </c>
      <c r="L269" s="48" t="str">
        <f t="shared" si="13"/>
        <v/>
      </c>
      <c r="M269" s="48" t="str">
        <f t="shared" si="15"/>
        <v/>
      </c>
      <c r="N269" s="69" t="str">
        <f t="shared" si="14"/>
        <v/>
      </c>
      <c r="O269" s="70"/>
      <c r="P269" s="61"/>
      <c r="Q269" s="62"/>
      <c r="R269" s="63"/>
    </row>
    <row r="270" spans="1:18" x14ac:dyDescent="0.2">
      <c r="A270" s="28">
        <f>voorraadlijst!AA271</f>
        <v>9999</v>
      </c>
      <c r="B270" s="44" t="str">
        <f>IF($A270=9999,"",VLOOKUP('check verkopen'!$A270,voorraadlijst!$A$9:$W$709,2,FALSE))</f>
        <v/>
      </c>
      <c r="C270" s="45" t="str">
        <f>IF($A270=9999,"",VLOOKUP('check verkopen'!$A270,voorraadlijst!$A$9:$W$709,3,FALSE))</f>
        <v/>
      </c>
      <c r="D270" s="45" t="str">
        <f>IF($A270=9999,"",VLOOKUP('check verkopen'!$A270,voorraadlijst!$A$9:$W$709,6,FALSE))</f>
        <v/>
      </c>
      <c r="E270" s="46" t="str">
        <f>IF($A270=9999,"",VLOOKUP('check verkopen'!$A270,voorraadlijst!$A$9:$W$709,7,FALSE))</f>
        <v/>
      </c>
      <c r="F270" s="46" t="str">
        <f>IF($A270=9999,"",VLOOKUP('check verkopen'!$A270,voorraadlijst!$A$9:$W$709,8,FALSE))</f>
        <v/>
      </c>
      <c r="G270" s="47" t="str">
        <f>IF($A270=9999,"",VLOOKUP('check verkopen'!$A270,voorraadlijst!$A$9:$W$709,11,FALSE))</f>
        <v/>
      </c>
      <c r="H270" s="48" t="str">
        <f>IF($A270=9999,"",VLOOKUP('check verkopen'!$A270,voorraadlijst!$A$9:$W$709,12,FALSE))</f>
        <v/>
      </c>
      <c r="I270" s="48" t="str">
        <f>IF($A270=9999,"",VLOOKUP('check verkopen'!$A270,voorraadlijst!$A$9:$W$709,14,FALSE))</f>
        <v/>
      </c>
      <c r="J270" s="48" t="str">
        <f>IF($A270=9999,"",VLOOKUP('check verkopen'!$A270,voorraadlijst!$A$9:$W$709,15,FALSE))</f>
        <v/>
      </c>
      <c r="K270" s="49" t="str">
        <f>IF($A270=9999,"",VLOOKUP('check verkopen'!$A270,voorraadlijst!$A$9:$W$709,21,FALSE))</f>
        <v/>
      </c>
      <c r="L270" s="48" t="str">
        <f t="shared" si="13"/>
        <v/>
      </c>
      <c r="M270" s="48" t="str">
        <f t="shared" si="15"/>
        <v/>
      </c>
      <c r="N270" s="69" t="str">
        <f t="shared" si="14"/>
        <v/>
      </c>
      <c r="O270" s="70"/>
      <c r="P270" s="61"/>
      <c r="Q270" s="62"/>
      <c r="R270" s="63"/>
    </row>
    <row r="271" spans="1:18" x14ac:dyDescent="0.2">
      <c r="A271" s="28">
        <f>voorraadlijst!AA272</f>
        <v>9999</v>
      </c>
      <c r="B271" s="44" t="str">
        <f>IF($A271=9999,"",VLOOKUP('check verkopen'!$A271,voorraadlijst!$A$9:$W$709,2,FALSE))</f>
        <v/>
      </c>
      <c r="C271" s="45" t="str">
        <f>IF($A271=9999,"",VLOOKUP('check verkopen'!$A271,voorraadlijst!$A$9:$W$709,3,FALSE))</f>
        <v/>
      </c>
      <c r="D271" s="45" t="str">
        <f>IF($A271=9999,"",VLOOKUP('check verkopen'!$A271,voorraadlijst!$A$9:$W$709,6,FALSE))</f>
        <v/>
      </c>
      <c r="E271" s="46" t="str">
        <f>IF($A271=9999,"",VLOOKUP('check verkopen'!$A271,voorraadlijst!$A$9:$W$709,7,FALSE))</f>
        <v/>
      </c>
      <c r="F271" s="46" t="str">
        <f>IF($A271=9999,"",VLOOKUP('check verkopen'!$A271,voorraadlijst!$A$9:$W$709,8,FALSE))</f>
        <v/>
      </c>
      <c r="G271" s="47" t="str">
        <f>IF($A271=9999,"",VLOOKUP('check verkopen'!$A271,voorraadlijst!$A$9:$W$709,11,FALSE))</f>
        <v/>
      </c>
      <c r="H271" s="48" t="str">
        <f>IF($A271=9999,"",VLOOKUP('check verkopen'!$A271,voorraadlijst!$A$9:$W$709,12,FALSE))</f>
        <v/>
      </c>
      <c r="I271" s="48" t="str">
        <f>IF($A271=9999,"",VLOOKUP('check verkopen'!$A271,voorraadlijst!$A$9:$W$709,14,FALSE))</f>
        <v/>
      </c>
      <c r="J271" s="48" t="str">
        <f>IF($A271=9999,"",VLOOKUP('check verkopen'!$A271,voorraadlijst!$A$9:$W$709,15,FALSE))</f>
        <v/>
      </c>
      <c r="K271" s="49" t="str">
        <f>IF($A271=9999,"",VLOOKUP('check verkopen'!$A271,voorraadlijst!$A$9:$W$709,21,FALSE))</f>
        <v/>
      </c>
      <c r="L271" s="48" t="str">
        <f t="shared" si="13"/>
        <v/>
      </c>
      <c r="M271" s="48" t="str">
        <f t="shared" si="15"/>
        <v/>
      </c>
      <c r="N271" s="69" t="str">
        <f t="shared" si="14"/>
        <v/>
      </c>
      <c r="O271" s="70"/>
      <c r="P271" s="61"/>
      <c r="Q271" s="62"/>
      <c r="R271" s="63"/>
    </row>
    <row r="272" spans="1:18" x14ac:dyDescent="0.2">
      <c r="A272" s="28">
        <f>voorraadlijst!AA273</f>
        <v>9999</v>
      </c>
      <c r="B272" s="44" t="str">
        <f>IF($A272=9999,"",VLOOKUP('check verkopen'!$A272,voorraadlijst!$A$9:$W$709,2,FALSE))</f>
        <v/>
      </c>
      <c r="C272" s="45" t="str">
        <f>IF($A272=9999,"",VLOOKUP('check verkopen'!$A272,voorraadlijst!$A$9:$W$709,3,FALSE))</f>
        <v/>
      </c>
      <c r="D272" s="45" t="str">
        <f>IF($A272=9999,"",VLOOKUP('check verkopen'!$A272,voorraadlijst!$A$9:$W$709,6,FALSE))</f>
        <v/>
      </c>
      <c r="E272" s="46" t="str">
        <f>IF($A272=9999,"",VLOOKUP('check verkopen'!$A272,voorraadlijst!$A$9:$W$709,7,FALSE))</f>
        <v/>
      </c>
      <c r="F272" s="46" t="str">
        <f>IF($A272=9999,"",VLOOKUP('check verkopen'!$A272,voorraadlijst!$A$9:$W$709,8,FALSE))</f>
        <v/>
      </c>
      <c r="G272" s="47" t="str">
        <f>IF($A272=9999,"",VLOOKUP('check verkopen'!$A272,voorraadlijst!$A$9:$W$709,11,FALSE))</f>
        <v/>
      </c>
      <c r="H272" s="48" t="str">
        <f>IF($A272=9999,"",VLOOKUP('check verkopen'!$A272,voorraadlijst!$A$9:$W$709,12,FALSE))</f>
        <v/>
      </c>
      <c r="I272" s="48" t="str">
        <f>IF($A272=9999,"",VLOOKUP('check verkopen'!$A272,voorraadlijst!$A$9:$W$709,14,FALSE))</f>
        <v/>
      </c>
      <c r="J272" s="48" t="str">
        <f>IF($A272=9999,"",VLOOKUP('check verkopen'!$A272,voorraadlijst!$A$9:$W$709,15,FALSE))</f>
        <v/>
      </c>
      <c r="K272" s="49" t="str">
        <f>IF($A272=9999,"",VLOOKUP('check verkopen'!$A272,voorraadlijst!$A$9:$W$709,21,FALSE))</f>
        <v/>
      </c>
      <c r="L272" s="48" t="str">
        <f t="shared" ref="L272:L335" si="16">IF($A272=9999,"",IF(J272="",0,J272*K272))</f>
        <v/>
      </c>
      <c r="M272" s="48" t="str">
        <f t="shared" si="15"/>
        <v/>
      </c>
      <c r="N272" s="69" t="str">
        <f t="shared" si="14"/>
        <v/>
      </c>
      <c r="O272" s="70"/>
      <c r="P272" s="61"/>
      <c r="Q272" s="62"/>
      <c r="R272" s="63"/>
    </row>
    <row r="273" spans="1:18" x14ac:dyDescent="0.2">
      <c r="A273" s="28">
        <f>voorraadlijst!AA274</f>
        <v>9999</v>
      </c>
      <c r="B273" s="44" t="str">
        <f>IF($A273=9999,"",VLOOKUP('check verkopen'!$A273,voorraadlijst!$A$9:$W$709,2,FALSE))</f>
        <v/>
      </c>
      <c r="C273" s="45" t="str">
        <f>IF($A273=9999,"",VLOOKUP('check verkopen'!$A273,voorraadlijst!$A$9:$W$709,3,FALSE))</f>
        <v/>
      </c>
      <c r="D273" s="45" t="str">
        <f>IF($A273=9999,"",VLOOKUP('check verkopen'!$A273,voorraadlijst!$A$9:$W$709,6,FALSE))</f>
        <v/>
      </c>
      <c r="E273" s="46" t="str">
        <f>IF($A273=9999,"",VLOOKUP('check verkopen'!$A273,voorraadlijst!$A$9:$W$709,7,FALSE))</f>
        <v/>
      </c>
      <c r="F273" s="46" t="str">
        <f>IF($A273=9999,"",VLOOKUP('check verkopen'!$A273,voorraadlijst!$A$9:$W$709,8,FALSE))</f>
        <v/>
      </c>
      <c r="G273" s="47" t="str">
        <f>IF($A273=9999,"",VLOOKUP('check verkopen'!$A273,voorraadlijst!$A$9:$W$709,11,FALSE))</f>
        <v/>
      </c>
      <c r="H273" s="48" t="str">
        <f>IF($A273=9999,"",VLOOKUP('check verkopen'!$A273,voorraadlijst!$A$9:$W$709,12,FALSE))</f>
        <v/>
      </c>
      <c r="I273" s="48" t="str">
        <f>IF($A273=9999,"",VLOOKUP('check verkopen'!$A273,voorraadlijst!$A$9:$W$709,14,FALSE))</f>
        <v/>
      </c>
      <c r="J273" s="48" t="str">
        <f>IF($A273=9999,"",VLOOKUP('check verkopen'!$A273,voorraadlijst!$A$9:$W$709,15,FALSE))</f>
        <v/>
      </c>
      <c r="K273" s="49" t="str">
        <f>IF($A273=9999,"",VLOOKUP('check verkopen'!$A273,voorraadlijst!$A$9:$W$709,21,FALSE))</f>
        <v/>
      </c>
      <c r="L273" s="48" t="str">
        <f t="shared" si="16"/>
        <v/>
      </c>
      <c r="M273" s="48" t="str">
        <f t="shared" si="15"/>
        <v/>
      </c>
      <c r="N273" s="69" t="str">
        <f t="shared" si="14"/>
        <v/>
      </c>
      <c r="O273" s="70"/>
      <c r="P273" s="61"/>
      <c r="Q273" s="62"/>
      <c r="R273" s="63"/>
    </row>
    <row r="274" spans="1:18" x14ac:dyDescent="0.2">
      <c r="A274" s="28">
        <f>voorraadlijst!AA275</f>
        <v>9999</v>
      </c>
      <c r="B274" s="44" t="str">
        <f>IF($A274=9999,"",VLOOKUP('check verkopen'!$A274,voorraadlijst!$A$9:$W$709,2,FALSE))</f>
        <v/>
      </c>
      <c r="C274" s="45" t="str">
        <f>IF($A274=9999,"",VLOOKUP('check verkopen'!$A274,voorraadlijst!$A$9:$W$709,3,FALSE))</f>
        <v/>
      </c>
      <c r="D274" s="45" t="str">
        <f>IF($A274=9999,"",VLOOKUP('check verkopen'!$A274,voorraadlijst!$A$9:$W$709,6,FALSE))</f>
        <v/>
      </c>
      <c r="E274" s="46" t="str">
        <f>IF($A274=9999,"",VLOOKUP('check verkopen'!$A274,voorraadlijst!$A$9:$W$709,7,FALSE))</f>
        <v/>
      </c>
      <c r="F274" s="46" t="str">
        <f>IF($A274=9999,"",VLOOKUP('check verkopen'!$A274,voorraadlijst!$A$9:$W$709,8,FALSE))</f>
        <v/>
      </c>
      <c r="G274" s="47" t="str">
        <f>IF($A274=9999,"",VLOOKUP('check verkopen'!$A274,voorraadlijst!$A$9:$W$709,11,FALSE))</f>
        <v/>
      </c>
      <c r="H274" s="48" t="str">
        <f>IF($A274=9999,"",VLOOKUP('check verkopen'!$A274,voorraadlijst!$A$9:$W$709,12,FALSE))</f>
        <v/>
      </c>
      <c r="I274" s="48" t="str">
        <f>IF($A274=9999,"",VLOOKUP('check verkopen'!$A274,voorraadlijst!$A$9:$W$709,14,FALSE))</f>
        <v/>
      </c>
      <c r="J274" s="48" t="str">
        <f>IF($A274=9999,"",VLOOKUP('check verkopen'!$A274,voorraadlijst!$A$9:$W$709,15,FALSE))</f>
        <v/>
      </c>
      <c r="K274" s="49" t="str">
        <f>IF($A274=9999,"",VLOOKUP('check verkopen'!$A274,voorraadlijst!$A$9:$W$709,21,FALSE))</f>
        <v/>
      </c>
      <c r="L274" s="48" t="str">
        <f t="shared" si="16"/>
        <v/>
      </c>
      <c r="M274" s="48" t="str">
        <f t="shared" si="15"/>
        <v/>
      </c>
      <c r="N274" s="69" t="str">
        <f t="shared" si="14"/>
        <v/>
      </c>
      <c r="O274" s="70"/>
      <c r="P274" s="61"/>
      <c r="Q274" s="62"/>
      <c r="R274" s="63"/>
    </row>
    <row r="275" spans="1:18" x14ac:dyDescent="0.2">
      <c r="A275" s="28">
        <f>voorraadlijst!AA276</f>
        <v>9999</v>
      </c>
      <c r="B275" s="44" t="str">
        <f>IF($A275=9999,"",VLOOKUP('check verkopen'!$A275,voorraadlijst!$A$9:$W$709,2,FALSE))</f>
        <v/>
      </c>
      <c r="C275" s="45" t="str">
        <f>IF($A275=9999,"",VLOOKUP('check verkopen'!$A275,voorraadlijst!$A$9:$W$709,3,FALSE))</f>
        <v/>
      </c>
      <c r="D275" s="45" t="str">
        <f>IF($A275=9999,"",VLOOKUP('check verkopen'!$A275,voorraadlijst!$A$9:$W$709,6,FALSE))</f>
        <v/>
      </c>
      <c r="E275" s="46" t="str">
        <f>IF($A275=9999,"",VLOOKUP('check verkopen'!$A275,voorraadlijst!$A$9:$W$709,7,FALSE))</f>
        <v/>
      </c>
      <c r="F275" s="46" t="str">
        <f>IF($A275=9999,"",VLOOKUP('check verkopen'!$A275,voorraadlijst!$A$9:$W$709,8,FALSE))</f>
        <v/>
      </c>
      <c r="G275" s="47" t="str">
        <f>IF($A275=9999,"",VLOOKUP('check verkopen'!$A275,voorraadlijst!$A$9:$W$709,11,FALSE))</f>
        <v/>
      </c>
      <c r="H275" s="48" t="str">
        <f>IF($A275=9999,"",VLOOKUP('check verkopen'!$A275,voorraadlijst!$A$9:$W$709,12,FALSE))</f>
        <v/>
      </c>
      <c r="I275" s="48" t="str">
        <f>IF($A275=9999,"",VLOOKUP('check verkopen'!$A275,voorraadlijst!$A$9:$W$709,14,FALSE))</f>
        <v/>
      </c>
      <c r="J275" s="48" t="str">
        <f>IF($A275=9999,"",VLOOKUP('check verkopen'!$A275,voorraadlijst!$A$9:$W$709,15,FALSE))</f>
        <v/>
      </c>
      <c r="K275" s="49" t="str">
        <f>IF($A275=9999,"",VLOOKUP('check verkopen'!$A275,voorraadlijst!$A$9:$W$709,21,FALSE))</f>
        <v/>
      </c>
      <c r="L275" s="48" t="str">
        <f t="shared" si="16"/>
        <v/>
      </c>
      <c r="M275" s="48" t="str">
        <f t="shared" si="15"/>
        <v/>
      </c>
      <c r="N275" s="69" t="str">
        <f t="shared" ref="N275:N338" si="17">IF(A275=9999,"",L275-M275)</f>
        <v/>
      </c>
      <c r="O275" s="70"/>
      <c r="P275" s="61"/>
      <c r="Q275" s="62"/>
      <c r="R275" s="63"/>
    </row>
    <row r="276" spans="1:18" x14ac:dyDescent="0.2">
      <c r="A276" s="28">
        <f>voorraadlijst!AA277</f>
        <v>9999</v>
      </c>
      <c r="B276" s="44" t="str">
        <f>IF($A276=9999,"",VLOOKUP('check verkopen'!$A276,voorraadlijst!$A$9:$W$709,2,FALSE))</f>
        <v/>
      </c>
      <c r="C276" s="45" t="str">
        <f>IF($A276=9999,"",VLOOKUP('check verkopen'!$A276,voorraadlijst!$A$9:$W$709,3,FALSE))</f>
        <v/>
      </c>
      <c r="D276" s="45" t="str">
        <f>IF($A276=9999,"",VLOOKUP('check verkopen'!$A276,voorraadlijst!$A$9:$W$709,6,FALSE))</f>
        <v/>
      </c>
      <c r="E276" s="46" t="str">
        <f>IF($A276=9999,"",VLOOKUP('check verkopen'!$A276,voorraadlijst!$A$9:$W$709,7,FALSE))</f>
        <v/>
      </c>
      <c r="F276" s="46" t="str">
        <f>IF($A276=9999,"",VLOOKUP('check verkopen'!$A276,voorraadlijst!$A$9:$W$709,8,FALSE))</f>
        <v/>
      </c>
      <c r="G276" s="47" t="str">
        <f>IF($A276=9999,"",VLOOKUP('check verkopen'!$A276,voorraadlijst!$A$9:$W$709,11,FALSE))</f>
        <v/>
      </c>
      <c r="H276" s="48" t="str">
        <f>IF($A276=9999,"",VLOOKUP('check verkopen'!$A276,voorraadlijst!$A$9:$W$709,12,FALSE))</f>
        <v/>
      </c>
      <c r="I276" s="48" t="str">
        <f>IF($A276=9999,"",VLOOKUP('check verkopen'!$A276,voorraadlijst!$A$9:$W$709,14,FALSE))</f>
        <v/>
      </c>
      <c r="J276" s="48" t="str">
        <f>IF($A276=9999,"",VLOOKUP('check verkopen'!$A276,voorraadlijst!$A$9:$W$709,15,FALSE))</f>
        <v/>
      </c>
      <c r="K276" s="49" t="str">
        <f>IF($A276=9999,"",VLOOKUP('check verkopen'!$A276,voorraadlijst!$A$9:$W$709,21,FALSE))</f>
        <v/>
      </c>
      <c r="L276" s="48" t="str">
        <f t="shared" si="16"/>
        <v/>
      </c>
      <c r="M276" s="48" t="str">
        <f t="shared" si="15"/>
        <v/>
      </c>
      <c r="N276" s="69" t="str">
        <f t="shared" si="17"/>
        <v/>
      </c>
      <c r="O276" s="70"/>
      <c r="P276" s="61"/>
      <c r="Q276" s="62"/>
      <c r="R276" s="63"/>
    </row>
    <row r="277" spans="1:18" x14ac:dyDescent="0.2">
      <c r="A277" s="28">
        <f>voorraadlijst!AA278</f>
        <v>9999</v>
      </c>
      <c r="B277" s="44" t="str">
        <f>IF($A277=9999,"",VLOOKUP('check verkopen'!$A277,voorraadlijst!$A$9:$W$709,2,FALSE))</f>
        <v/>
      </c>
      <c r="C277" s="45" t="str">
        <f>IF($A277=9999,"",VLOOKUP('check verkopen'!$A277,voorraadlijst!$A$9:$W$709,3,FALSE))</f>
        <v/>
      </c>
      <c r="D277" s="45" t="str">
        <f>IF($A277=9999,"",VLOOKUP('check verkopen'!$A277,voorraadlijst!$A$9:$W$709,6,FALSE))</f>
        <v/>
      </c>
      <c r="E277" s="46" t="str">
        <f>IF($A277=9999,"",VLOOKUP('check verkopen'!$A277,voorraadlijst!$A$9:$W$709,7,FALSE))</f>
        <v/>
      </c>
      <c r="F277" s="46" t="str">
        <f>IF($A277=9999,"",VLOOKUP('check verkopen'!$A277,voorraadlijst!$A$9:$W$709,8,FALSE))</f>
        <v/>
      </c>
      <c r="G277" s="47" t="str">
        <f>IF($A277=9999,"",VLOOKUP('check verkopen'!$A277,voorraadlijst!$A$9:$W$709,11,FALSE))</f>
        <v/>
      </c>
      <c r="H277" s="48" t="str">
        <f>IF($A277=9999,"",VLOOKUP('check verkopen'!$A277,voorraadlijst!$A$9:$W$709,12,FALSE))</f>
        <v/>
      </c>
      <c r="I277" s="48" t="str">
        <f>IF($A277=9999,"",VLOOKUP('check verkopen'!$A277,voorraadlijst!$A$9:$W$709,14,FALSE))</f>
        <v/>
      </c>
      <c r="J277" s="48" t="str">
        <f>IF($A277=9999,"",VLOOKUP('check verkopen'!$A277,voorraadlijst!$A$9:$W$709,15,FALSE))</f>
        <v/>
      </c>
      <c r="K277" s="49" t="str">
        <f>IF($A277=9999,"",VLOOKUP('check verkopen'!$A277,voorraadlijst!$A$9:$W$709,21,FALSE))</f>
        <v/>
      </c>
      <c r="L277" s="48" t="str">
        <f t="shared" si="16"/>
        <v/>
      </c>
      <c r="M277" s="48" t="str">
        <f t="shared" si="15"/>
        <v/>
      </c>
      <c r="N277" s="69" t="str">
        <f t="shared" si="17"/>
        <v/>
      </c>
      <c r="O277" s="70"/>
      <c r="P277" s="61"/>
      <c r="Q277" s="62"/>
      <c r="R277" s="63"/>
    </row>
    <row r="278" spans="1:18" x14ac:dyDescent="0.2">
      <c r="A278" s="28">
        <f>voorraadlijst!AA279</f>
        <v>9999</v>
      </c>
      <c r="B278" s="44" t="str">
        <f>IF($A278=9999,"",VLOOKUP('check verkopen'!$A278,voorraadlijst!$A$9:$W$709,2,FALSE))</f>
        <v/>
      </c>
      <c r="C278" s="45" t="str">
        <f>IF($A278=9999,"",VLOOKUP('check verkopen'!$A278,voorraadlijst!$A$9:$W$709,3,FALSE))</f>
        <v/>
      </c>
      <c r="D278" s="45" t="str">
        <f>IF($A278=9999,"",VLOOKUP('check verkopen'!$A278,voorraadlijst!$A$9:$W$709,6,FALSE))</f>
        <v/>
      </c>
      <c r="E278" s="46" t="str">
        <f>IF($A278=9999,"",VLOOKUP('check verkopen'!$A278,voorraadlijst!$A$9:$W$709,7,FALSE))</f>
        <v/>
      </c>
      <c r="F278" s="46" t="str">
        <f>IF($A278=9999,"",VLOOKUP('check verkopen'!$A278,voorraadlijst!$A$9:$W$709,8,FALSE))</f>
        <v/>
      </c>
      <c r="G278" s="47" t="str">
        <f>IF($A278=9999,"",VLOOKUP('check verkopen'!$A278,voorraadlijst!$A$9:$W$709,11,FALSE))</f>
        <v/>
      </c>
      <c r="H278" s="48" t="str">
        <f>IF($A278=9999,"",VLOOKUP('check verkopen'!$A278,voorraadlijst!$A$9:$W$709,12,FALSE))</f>
        <v/>
      </c>
      <c r="I278" s="48" t="str">
        <f>IF($A278=9999,"",VLOOKUP('check verkopen'!$A278,voorraadlijst!$A$9:$W$709,14,FALSE))</f>
        <v/>
      </c>
      <c r="J278" s="48" t="str">
        <f>IF($A278=9999,"",VLOOKUP('check verkopen'!$A278,voorraadlijst!$A$9:$W$709,15,FALSE))</f>
        <v/>
      </c>
      <c r="K278" s="49" t="str">
        <f>IF($A278=9999,"",VLOOKUP('check verkopen'!$A278,voorraadlijst!$A$9:$W$709,21,FALSE))</f>
        <v/>
      </c>
      <c r="L278" s="48" t="str">
        <f t="shared" si="16"/>
        <v/>
      </c>
      <c r="M278" s="48" t="str">
        <f t="shared" si="15"/>
        <v/>
      </c>
      <c r="N278" s="69" t="str">
        <f t="shared" si="17"/>
        <v/>
      </c>
      <c r="O278" s="70"/>
      <c r="P278" s="61"/>
      <c r="Q278" s="62"/>
      <c r="R278" s="63"/>
    </row>
    <row r="279" spans="1:18" x14ac:dyDescent="0.2">
      <c r="A279" s="28">
        <f>voorraadlijst!AA280</f>
        <v>9999</v>
      </c>
      <c r="B279" s="44" t="str">
        <f>IF($A279=9999,"",VLOOKUP('check verkopen'!$A279,voorraadlijst!$A$9:$W$709,2,FALSE))</f>
        <v/>
      </c>
      <c r="C279" s="45" t="str">
        <f>IF($A279=9999,"",VLOOKUP('check verkopen'!$A279,voorraadlijst!$A$9:$W$709,3,FALSE))</f>
        <v/>
      </c>
      <c r="D279" s="45" t="str">
        <f>IF($A279=9999,"",VLOOKUP('check verkopen'!$A279,voorraadlijst!$A$9:$W$709,6,FALSE))</f>
        <v/>
      </c>
      <c r="E279" s="46" t="str">
        <f>IF($A279=9999,"",VLOOKUP('check verkopen'!$A279,voorraadlijst!$A$9:$W$709,7,FALSE))</f>
        <v/>
      </c>
      <c r="F279" s="46" t="str">
        <f>IF($A279=9999,"",VLOOKUP('check verkopen'!$A279,voorraadlijst!$A$9:$W$709,8,FALSE))</f>
        <v/>
      </c>
      <c r="G279" s="47" t="str">
        <f>IF($A279=9999,"",VLOOKUP('check verkopen'!$A279,voorraadlijst!$A$9:$W$709,11,FALSE))</f>
        <v/>
      </c>
      <c r="H279" s="48" t="str">
        <f>IF($A279=9999,"",VLOOKUP('check verkopen'!$A279,voorraadlijst!$A$9:$W$709,12,FALSE))</f>
        <v/>
      </c>
      <c r="I279" s="48" t="str">
        <f>IF($A279=9999,"",VLOOKUP('check verkopen'!$A279,voorraadlijst!$A$9:$W$709,14,FALSE))</f>
        <v/>
      </c>
      <c r="J279" s="48" t="str">
        <f>IF($A279=9999,"",VLOOKUP('check verkopen'!$A279,voorraadlijst!$A$9:$W$709,15,FALSE))</f>
        <v/>
      </c>
      <c r="K279" s="49" t="str">
        <f>IF($A279=9999,"",VLOOKUP('check verkopen'!$A279,voorraadlijst!$A$9:$W$709,21,FALSE))</f>
        <v/>
      </c>
      <c r="L279" s="48" t="str">
        <f t="shared" si="16"/>
        <v/>
      </c>
      <c r="M279" s="48" t="str">
        <f t="shared" si="15"/>
        <v/>
      </c>
      <c r="N279" s="69" t="str">
        <f t="shared" si="17"/>
        <v/>
      </c>
      <c r="O279" s="70"/>
      <c r="P279" s="61"/>
      <c r="Q279" s="62"/>
      <c r="R279" s="63"/>
    </row>
    <row r="280" spans="1:18" x14ac:dyDescent="0.2">
      <c r="A280" s="28">
        <f>voorraadlijst!AA281</f>
        <v>9999</v>
      </c>
      <c r="B280" s="44" t="str">
        <f>IF($A280=9999,"",VLOOKUP('check verkopen'!$A280,voorraadlijst!$A$9:$W$709,2,FALSE))</f>
        <v/>
      </c>
      <c r="C280" s="45" t="str">
        <f>IF($A280=9999,"",VLOOKUP('check verkopen'!$A280,voorraadlijst!$A$9:$W$709,3,FALSE))</f>
        <v/>
      </c>
      <c r="D280" s="45" t="str">
        <f>IF($A280=9999,"",VLOOKUP('check verkopen'!$A280,voorraadlijst!$A$9:$W$709,6,FALSE))</f>
        <v/>
      </c>
      <c r="E280" s="46" t="str">
        <f>IF($A280=9999,"",VLOOKUP('check verkopen'!$A280,voorraadlijst!$A$9:$W$709,7,FALSE))</f>
        <v/>
      </c>
      <c r="F280" s="46" t="str">
        <f>IF($A280=9999,"",VLOOKUP('check verkopen'!$A280,voorraadlijst!$A$9:$W$709,8,FALSE))</f>
        <v/>
      </c>
      <c r="G280" s="47" t="str">
        <f>IF($A280=9999,"",VLOOKUP('check verkopen'!$A280,voorraadlijst!$A$9:$W$709,11,FALSE))</f>
        <v/>
      </c>
      <c r="H280" s="48" t="str">
        <f>IF($A280=9999,"",VLOOKUP('check verkopen'!$A280,voorraadlijst!$A$9:$W$709,12,FALSE))</f>
        <v/>
      </c>
      <c r="I280" s="48" t="str">
        <f>IF($A280=9999,"",VLOOKUP('check verkopen'!$A280,voorraadlijst!$A$9:$W$709,14,FALSE))</f>
        <v/>
      </c>
      <c r="J280" s="48" t="str">
        <f>IF($A280=9999,"",VLOOKUP('check verkopen'!$A280,voorraadlijst!$A$9:$W$709,15,FALSE))</f>
        <v/>
      </c>
      <c r="K280" s="49" t="str">
        <f>IF($A280=9999,"",VLOOKUP('check verkopen'!$A280,voorraadlijst!$A$9:$W$709,21,FALSE))</f>
        <v/>
      </c>
      <c r="L280" s="48" t="str">
        <f t="shared" si="16"/>
        <v/>
      </c>
      <c r="M280" s="48" t="str">
        <f t="shared" si="15"/>
        <v/>
      </c>
      <c r="N280" s="69" t="str">
        <f t="shared" si="17"/>
        <v/>
      </c>
      <c r="O280" s="70"/>
      <c r="P280" s="61"/>
      <c r="Q280" s="62"/>
      <c r="R280" s="63"/>
    </row>
    <row r="281" spans="1:18" x14ac:dyDescent="0.2">
      <c r="A281" s="28">
        <f>voorraadlijst!AA282</f>
        <v>9999</v>
      </c>
      <c r="B281" s="44" t="str">
        <f>IF($A281=9999,"",VLOOKUP('check verkopen'!$A281,voorraadlijst!$A$9:$W$709,2,FALSE))</f>
        <v/>
      </c>
      <c r="C281" s="45" t="str">
        <f>IF($A281=9999,"",VLOOKUP('check verkopen'!$A281,voorraadlijst!$A$9:$W$709,3,FALSE))</f>
        <v/>
      </c>
      <c r="D281" s="45" t="str">
        <f>IF($A281=9999,"",VLOOKUP('check verkopen'!$A281,voorraadlijst!$A$9:$W$709,6,FALSE))</f>
        <v/>
      </c>
      <c r="E281" s="46" t="str">
        <f>IF($A281=9999,"",VLOOKUP('check verkopen'!$A281,voorraadlijst!$A$9:$W$709,7,FALSE))</f>
        <v/>
      </c>
      <c r="F281" s="46" t="str">
        <f>IF($A281=9999,"",VLOOKUP('check verkopen'!$A281,voorraadlijst!$A$9:$W$709,8,FALSE))</f>
        <v/>
      </c>
      <c r="G281" s="47" t="str">
        <f>IF($A281=9999,"",VLOOKUP('check verkopen'!$A281,voorraadlijst!$A$9:$W$709,11,FALSE))</f>
        <v/>
      </c>
      <c r="H281" s="48" t="str">
        <f>IF($A281=9999,"",VLOOKUP('check verkopen'!$A281,voorraadlijst!$A$9:$W$709,12,FALSE))</f>
        <v/>
      </c>
      <c r="I281" s="48" t="str">
        <f>IF($A281=9999,"",VLOOKUP('check verkopen'!$A281,voorraadlijst!$A$9:$W$709,14,FALSE))</f>
        <v/>
      </c>
      <c r="J281" s="48" t="str">
        <f>IF($A281=9999,"",VLOOKUP('check verkopen'!$A281,voorraadlijst!$A$9:$W$709,15,FALSE))</f>
        <v/>
      </c>
      <c r="K281" s="49" t="str">
        <f>IF($A281=9999,"",VLOOKUP('check verkopen'!$A281,voorraadlijst!$A$9:$W$709,21,FALSE))</f>
        <v/>
      </c>
      <c r="L281" s="48" t="str">
        <f t="shared" si="16"/>
        <v/>
      </c>
      <c r="M281" s="48" t="str">
        <f t="shared" si="15"/>
        <v/>
      </c>
      <c r="N281" s="69" t="str">
        <f t="shared" si="17"/>
        <v/>
      </c>
      <c r="O281" s="70"/>
      <c r="P281" s="61"/>
      <c r="Q281" s="62"/>
      <c r="R281" s="63"/>
    </row>
    <row r="282" spans="1:18" x14ac:dyDescent="0.2">
      <c r="A282" s="28">
        <f>voorraadlijst!AA283</f>
        <v>9999</v>
      </c>
      <c r="B282" s="44" t="str">
        <f>IF($A282=9999,"",VLOOKUP('check verkopen'!$A282,voorraadlijst!$A$9:$W$709,2,FALSE))</f>
        <v/>
      </c>
      <c r="C282" s="45" t="str">
        <f>IF($A282=9999,"",VLOOKUP('check verkopen'!$A282,voorraadlijst!$A$9:$W$709,3,FALSE))</f>
        <v/>
      </c>
      <c r="D282" s="45" t="str">
        <f>IF($A282=9999,"",VLOOKUP('check verkopen'!$A282,voorraadlijst!$A$9:$W$709,6,FALSE))</f>
        <v/>
      </c>
      <c r="E282" s="46" t="str">
        <f>IF($A282=9999,"",VLOOKUP('check verkopen'!$A282,voorraadlijst!$A$9:$W$709,7,FALSE))</f>
        <v/>
      </c>
      <c r="F282" s="46" t="str">
        <f>IF($A282=9999,"",VLOOKUP('check verkopen'!$A282,voorraadlijst!$A$9:$W$709,8,FALSE))</f>
        <v/>
      </c>
      <c r="G282" s="47" t="str">
        <f>IF($A282=9999,"",VLOOKUP('check verkopen'!$A282,voorraadlijst!$A$9:$W$709,11,FALSE))</f>
        <v/>
      </c>
      <c r="H282" s="48" t="str">
        <f>IF($A282=9999,"",VLOOKUP('check verkopen'!$A282,voorraadlijst!$A$9:$W$709,12,FALSE))</f>
        <v/>
      </c>
      <c r="I282" s="48" t="str">
        <f>IF($A282=9999,"",VLOOKUP('check verkopen'!$A282,voorraadlijst!$A$9:$W$709,14,FALSE))</f>
        <v/>
      </c>
      <c r="J282" s="48" t="str">
        <f>IF($A282=9999,"",VLOOKUP('check verkopen'!$A282,voorraadlijst!$A$9:$W$709,15,FALSE))</f>
        <v/>
      </c>
      <c r="K282" s="49" t="str">
        <f>IF($A282=9999,"",VLOOKUP('check verkopen'!$A282,voorraadlijst!$A$9:$W$709,21,FALSE))</f>
        <v/>
      </c>
      <c r="L282" s="48" t="str">
        <f t="shared" si="16"/>
        <v/>
      </c>
      <c r="M282" s="48" t="str">
        <f t="shared" si="15"/>
        <v/>
      </c>
      <c r="N282" s="69" t="str">
        <f t="shared" si="17"/>
        <v/>
      </c>
      <c r="O282" s="70"/>
      <c r="P282" s="61"/>
      <c r="Q282" s="62"/>
      <c r="R282" s="63"/>
    </row>
    <row r="283" spans="1:18" x14ac:dyDescent="0.2">
      <c r="A283" s="28">
        <f>voorraadlijst!AA284</f>
        <v>9999</v>
      </c>
      <c r="B283" s="44" t="str">
        <f>IF($A283=9999,"",VLOOKUP('check verkopen'!$A283,voorraadlijst!$A$9:$W$709,2,FALSE))</f>
        <v/>
      </c>
      <c r="C283" s="45" t="str">
        <f>IF($A283=9999,"",VLOOKUP('check verkopen'!$A283,voorraadlijst!$A$9:$W$709,3,FALSE))</f>
        <v/>
      </c>
      <c r="D283" s="45" t="str">
        <f>IF($A283=9999,"",VLOOKUP('check verkopen'!$A283,voorraadlijst!$A$9:$W$709,6,FALSE))</f>
        <v/>
      </c>
      <c r="E283" s="46" t="str">
        <f>IF($A283=9999,"",VLOOKUP('check verkopen'!$A283,voorraadlijst!$A$9:$W$709,7,FALSE))</f>
        <v/>
      </c>
      <c r="F283" s="46" t="str">
        <f>IF($A283=9999,"",VLOOKUP('check verkopen'!$A283,voorraadlijst!$A$9:$W$709,8,FALSE))</f>
        <v/>
      </c>
      <c r="G283" s="47" t="str">
        <f>IF($A283=9999,"",VLOOKUP('check verkopen'!$A283,voorraadlijst!$A$9:$W$709,11,FALSE))</f>
        <v/>
      </c>
      <c r="H283" s="48" t="str">
        <f>IF($A283=9999,"",VLOOKUP('check verkopen'!$A283,voorraadlijst!$A$9:$W$709,12,FALSE))</f>
        <v/>
      </c>
      <c r="I283" s="48" t="str">
        <f>IF($A283=9999,"",VLOOKUP('check verkopen'!$A283,voorraadlijst!$A$9:$W$709,14,FALSE))</f>
        <v/>
      </c>
      <c r="J283" s="48" t="str">
        <f>IF($A283=9999,"",VLOOKUP('check verkopen'!$A283,voorraadlijst!$A$9:$W$709,15,FALSE))</f>
        <v/>
      </c>
      <c r="K283" s="49" t="str">
        <f>IF($A283=9999,"",VLOOKUP('check verkopen'!$A283,voorraadlijst!$A$9:$W$709,21,FALSE))</f>
        <v/>
      </c>
      <c r="L283" s="48" t="str">
        <f t="shared" si="16"/>
        <v/>
      </c>
      <c r="M283" s="48" t="str">
        <f t="shared" si="15"/>
        <v/>
      </c>
      <c r="N283" s="69" t="str">
        <f t="shared" si="17"/>
        <v/>
      </c>
      <c r="O283" s="70"/>
      <c r="P283" s="61"/>
      <c r="Q283" s="62"/>
      <c r="R283" s="63"/>
    </row>
    <row r="284" spans="1:18" x14ac:dyDescent="0.2">
      <c r="A284" s="28">
        <f>voorraadlijst!AA285</f>
        <v>9999</v>
      </c>
      <c r="B284" s="44" t="str">
        <f>IF($A284=9999,"",VLOOKUP('check verkopen'!$A284,voorraadlijst!$A$9:$W$709,2,FALSE))</f>
        <v/>
      </c>
      <c r="C284" s="45" t="str">
        <f>IF($A284=9999,"",VLOOKUP('check verkopen'!$A284,voorraadlijst!$A$9:$W$709,3,FALSE))</f>
        <v/>
      </c>
      <c r="D284" s="45" t="str">
        <f>IF($A284=9999,"",VLOOKUP('check verkopen'!$A284,voorraadlijst!$A$9:$W$709,6,FALSE))</f>
        <v/>
      </c>
      <c r="E284" s="46" t="str">
        <f>IF($A284=9999,"",VLOOKUP('check verkopen'!$A284,voorraadlijst!$A$9:$W$709,7,FALSE))</f>
        <v/>
      </c>
      <c r="F284" s="46" t="str">
        <f>IF($A284=9999,"",VLOOKUP('check verkopen'!$A284,voorraadlijst!$A$9:$W$709,8,FALSE))</f>
        <v/>
      </c>
      <c r="G284" s="47" t="str">
        <f>IF($A284=9999,"",VLOOKUP('check verkopen'!$A284,voorraadlijst!$A$9:$W$709,11,FALSE))</f>
        <v/>
      </c>
      <c r="H284" s="48" t="str">
        <f>IF($A284=9999,"",VLOOKUP('check verkopen'!$A284,voorraadlijst!$A$9:$W$709,12,FALSE))</f>
        <v/>
      </c>
      <c r="I284" s="48" t="str">
        <f>IF($A284=9999,"",VLOOKUP('check verkopen'!$A284,voorraadlijst!$A$9:$W$709,14,FALSE))</f>
        <v/>
      </c>
      <c r="J284" s="48" t="str">
        <f>IF($A284=9999,"",VLOOKUP('check verkopen'!$A284,voorraadlijst!$A$9:$W$709,15,FALSE))</f>
        <v/>
      </c>
      <c r="K284" s="49" t="str">
        <f>IF($A284=9999,"",VLOOKUP('check verkopen'!$A284,voorraadlijst!$A$9:$W$709,21,FALSE))</f>
        <v/>
      </c>
      <c r="L284" s="48" t="str">
        <f t="shared" si="16"/>
        <v/>
      </c>
      <c r="M284" s="48" t="str">
        <f t="shared" si="15"/>
        <v/>
      </c>
      <c r="N284" s="69" t="str">
        <f t="shared" si="17"/>
        <v/>
      </c>
      <c r="O284" s="70"/>
      <c r="P284" s="61"/>
      <c r="Q284" s="62"/>
      <c r="R284" s="63"/>
    </row>
    <row r="285" spans="1:18" x14ac:dyDescent="0.2">
      <c r="A285" s="28">
        <f>voorraadlijst!AA286</f>
        <v>9999</v>
      </c>
      <c r="B285" s="44" t="str">
        <f>IF($A285=9999,"",VLOOKUP('check verkopen'!$A285,voorraadlijst!$A$9:$W$709,2,FALSE))</f>
        <v/>
      </c>
      <c r="C285" s="45" t="str">
        <f>IF($A285=9999,"",VLOOKUP('check verkopen'!$A285,voorraadlijst!$A$9:$W$709,3,FALSE))</f>
        <v/>
      </c>
      <c r="D285" s="45" t="str">
        <f>IF($A285=9999,"",VLOOKUP('check verkopen'!$A285,voorraadlijst!$A$9:$W$709,6,FALSE))</f>
        <v/>
      </c>
      <c r="E285" s="46" t="str">
        <f>IF($A285=9999,"",VLOOKUP('check verkopen'!$A285,voorraadlijst!$A$9:$W$709,7,FALSE))</f>
        <v/>
      </c>
      <c r="F285" s="46" t="str">
        <f>IF($A285=9999,"",VLOOKUP('check verkopen'!$A285,voorraadlijst!$A$9:$W$709,8,FALSE))</f>
        <v/>
      </c>
      <c r="G285" s="47" t="str">
        <f>IF($A285=9999,"",VLOOKUP('check verkopen'!$A285,voorraadlijst!$A$9:$W$709,11,FALSE))</f>
        <v/>
      </c>
      <c r="H285" s="48" t="str">
        <f>IF($A285=9999,"",VLOOKUP('check verkopen'!$A285,voorraadlijst!$A$9:$W$709,12,FALSE))</f>
        <v/>
      </c>
      <c r="I285" s="48" t="str">
        <f>IF($A285=9999,"",VLOOKUP('check verkopen'!$A285,voorraadlijst!$A$9:$W$709,14,FALSE))</f>
        <v/>
      </c>
      <c r="J285" s="48" t="str">
        <f>IF($A285=9999,"",VLOOKUP('check verkopen'!$A285,voorraadlijst!$A$9:$W$709,15,FALSE))</f>
        <v/>
      </c>
      <c r="K285" s="49" t="str">
        <f>IF($A285=9999,"",VLOOKUP('check verkopen'!$A285,voorraadlijst!$A$9:$W$709,21,FALSE))</f>
        <v/>
      </c>
      <c r="L285" s="48" t="str">
        <f t="shared" si="16"/>
        <v/>
      </c>
      <c r="M285" s="48" t="str">
        <f t="shared" si="15"/>
        <v/>
      </c>
      <c r="N285" s="69" t="str">
        <f t="shared" si="17"/>
        <v/>
      </c>
      <c r="O285" s="70"/>
      <c r="P285" s="61"/>
      <c r="Q285" s="62"/>
      <c r="R285" s="63"/>
    </row>
    <row r="286" spans="1:18" x14ac:dyDescent="0.2">
      <c r="A286" s="28">
        <f>voorraadlijst!AA287</f>
        <v>9999</v>
      </c>
      <c r="B286" s="44" t="str">
        <f>IF($A286=9999,"",VLOOKUP('check verkopen'!$A286,voorraadlijst!$A$9:$W$709,2,FALSE))</f>
        <v/>
      </c>
      <c r="C286" s="45" t="str">
        <f>IF($A286=9999,"",VLOOKUP('check verkopen'!$A286,voorraadlijst!$A$9:$W$709,3,FALSE))</f>
        <v/>
      </c>
      <c r="D286" s="45" t="str">
        <f>IF($A286=9999,"",VLOOKUP('check verkopen'!$A286,voorraadlijst!$A$9:$W$709,6,FALSE))</f>
        <v/>
      </c>
      <c r="E286" s="46" t="str">
        <f>IF($A286=9999,"",VLOOKUP('check verkopen'!$A286,voorraadlijst!$A$9:$W$709,7,FALSE))</f>
        <v/>
      </c>
      <c r="F286" s="46" t="str">
        <f>IF($A286=9999,"",VLOOKUP('check verkopen'!$A286,voorraadlijst!$A$9:$W$709,8,FALSE))</f>
        <v/>
      </c>
      <c r="G286" s="47" t="str">
        <f>IF($A286=9999,"",VLOOKUP('check verkopen'!$A286,voorraadlijst!$A$9:$W$709,11,FALSE))</f>
        <v/>
      </c>
      <c r="H286" s="48" t="str">
        <f>IF($A286=9999,"",VLOOKUP('check verkopen'!$A286,voorraadlijst!$A$9:$W$709,12,FALSE))</f>
        <v/>
      </c>
      <c r="I286" s="48" t="str">
        <f>IF($A286=9999,"",VLOOKUP('check verkopen'!$A286,voorraadlijst!$A$9:$W$709,14,FALSE))</f>
        <v/>
      </c>
      <c r="J286" s="48" t="str">
        <f>IF($A286=9999,"",VLOOKUP('check verkopen'!$A286,voorraadlijst!$A$9:$W$709,15,FALSE))</f>
        <v/>
      </c>
      <c r="K286" s="49" t="str">
        <f>IF($A286=9999,"",VLOOKUP('check verkopen'!$A286,voorraadlijst!$A$9:$W$709,21,FALSE))</f>
        <v/>
      </c>
      <c r="L286" s="48" t="str">
        <f t="shared" si="16"/>
        <v/>
      </c>
      <c r="M286" s="48" t="str">
        <f t="shared" si="15"/>
        <v/>
      </c>
      <c r="N286" s="69" t="str">
        <f t="shared" si="17"/>
        <v/>
      </c>
      <c r="O286" s="70"/>
      <c r="P286" s="61"/>
      <c r="Q286" s="62"/>
      <c r="R286" s="63"/>
    </row>
    <row r="287" spans="1:18" x14ac:dyDescent="0.2">
      <c r="A287" s="28">
        <f>voorraadlijst!AA288</f>
        <v>9999</v>
      </c>
      <c r="B287" s="44" t="str">
        <f>IF($A287=9999,"",VLOOKUP('check verkopen'!$A287,voorraadlijst!$A$9:$W$709,2,FALSE))</f>
        <v/>
      </c>
      <c r="C287" s="45" t="str">
        <f>IF($A287=9999,"",VLOOKUP('check verkopen'!$A287,voorraadlijst!$A$9:$W$709,3,FALSE))</f>
        <v/>
      </c>
      <c r="D287" s="45" t="str">
        <f>IF($A287=9999,"",VLOOKUP('check verkopen'!$A287,voorraadlijst!$A$9:$W$709,6,FALSE))</f>
        <v/>
      </c>
      <c r="E287" s="46" t="str">
        <f>IF($A287=9999,"",VLOOKUP('check verkopen'!$A287,voorraadlijst!$A$9:$W$709,7,FALSE))</f>
        <v/>
      </c>
      <c r="F287" s="46" t="str">
        <f>IF($A287=9999,"",VLOOKUP('check verkopen'!$A287,voorraadlijst!$A$9:$W$709,8,FALSE))</f>
        <v/>
      </c>
      <c r="G287" s="47" t="str">
        <f>IF($A287=9999,"",VLOOKUP('check verkopen'!$A287,voorraadlijst!$A$9:$W$709,11,FALSE))</f>
        <v/>
      </c>
      <c r="H287" s="48" t="str">
        <f>IF($A287=9999,"",VLOOKUP('check verkopen'!$A287,voorraadlijst!$A$9:$W$709,12,FALSE))</f>
        <v/>
      </c>
      <c r="I287" s="48" t="str">
        <f>IF($A287=9999,"",VLOOKUP('check verkopen'!$A287,voorraadlijst!$A$9:$W$709,14,FALSE))</f>
        <v/>
      </c>
      <c r="J287" s="48" t="str">
        <f>IF($A287=9999,"",VLOOKUP('check verkopen'!$A287,voorraadlijst!$A$9:$W$709,15,FALSE))</f>
        <v/>
      </c>
      <c r="K287" s="49" t="str">
        <f>IF($A287=9999,"",VLOOKUP('check verkopen'!$A287,voorraadlijst!$A$9:$W$709,21,FALSE))</f>
        <v/>
      </c>
      <c r="L287" s="48" t="str">
        <f t="shared" si="16"/>
        <v/>
      </c>
      <c r="M287" s="48" t="str">
        <f t="shared" si="15"/>
        <v/>
      </c>
      <c r="N287" s="69" t="str">
        <f t="shared" si="17"/>
        <v/>
      </c>
      <c r="O287" s="70"/>
      <c r="P287" s="61"/>
      <c r="Q287" s="62"/>
      <c r="R287" s="63"/>
    </row>
    <row r="288" spans="1:18" x14ac:dyDescent="0.2">
      <c r="A288" s="28">
        <f>voorraadlijst!AA289</f>
        <v>9999</v>
      </c>
      <c r="B288" s="44" t="str">
        <f>IF($A288=9999,"",VLOOKUP('check verkopen'!$A288,voorraadlijst!$A$9:$W$709,2,FALSE))</f>
        <v/>
      </c>
      <c r="C288" s="45" t="str">
        <f>IF($A288=9999,"",VLOOKUP('check verkopen'!$A288,voorraadlijst!$A$9:$W$709,3,FALSE))</f>
        <v/>
      </c>
      <c r="D288" s="45" t="str">
        <f>IF($A288=9999,"",VLOOKUP('check verkopen'!$A288,voorraadlijst!$A$9:$W$709,6,FALSE))</f>
        <v/>
      </c>
      <c r="E288" s="46" t="str">
        <f>IF($A288=9999,"",VLOOKUP('check verkopen'!$A288,voorraadlijst!$A$9:$W$709,7,FALSE))</f>
        <v/>
      </c>
      <c r="F288" s="46" t="str">
        <f>IF($A288=9999,"",VLOOKUP('check verkopen'!$A288,voorraadlijst!$A$9:$W$709,8,FALSE))</f>
        <v/>
      </c>
      <c r="G288" s="47" t="str">
        <f>IF($A288=9999,"",VLOOKUP('check verkopen'!$A288,voorraadlijst!$A$9:$W$709,11,FALSE))</f>
        <v/>
      </c>
      <c r="H288" s="48" t="str">
        <f>IF($A288=9999,"",VLOOKUP('check verkopen'!$A288,voorraadlijst!$A$9:$W$709,12,FALSE))</f>
        <v/>
      </c>
      <c r="I288" s="48" t="str">
        <f>IF($A288=9999,"",VLOOKUP('check verkopen'!$A288,voorraadlijst!$A$9:$W$709,14,FALSE))</f>
        <v/>
      </c>
      <c r="J288" s="48" t="str">
        <f>IF($A288=9999,"",VLOOKUP('check verkopen'!$A288,voorraadlijst!$A$9:$W$709,15,FALSE))</f>
        <v/>
      </c>
      <c r="K288" s="49" t="str">
        <f>IF($A288=9999,"",VLOOKUP('check verkopen'!$A288,voorraadlijst!$A$9:$W$709,21,FALSE))</f>
        <v/>
      </c>
      <c r="L288" s="48" t="str">
        <f t="shared" si="16"/>
        <v/>
      </c>
      <c r="M288" s="48" t="str">
        <f t="shared" si="15"/>
        <v/>
      </c>
      <c r="N288" s="69" t="str">
        <f t="shared" si="17"/>
        <v/>
      </c>
      <c r="O288" s="70"/>
      <c r="P288" s="61"/>
      <c r="Q288" s="62"/>
      <c r="R288" s="63"/>
    </row>
    <row r="289" spans="1:18" x14ac:dyDescent="0.2">
      <c r="A289" s="28">
        <f>voorraadlijst!AA290</f>
        <v>9999</v>
      </c>
      <c r="B289" s="44" t="str">
        <f>IF($A289=9999,"",VLOOKUP('check verkopen'!$A289,voorraadlijst!$A$9:$W$709,2,FALSE))</f>
        <v/>
      </c>
      <c r="C289" s="45" t="str">
        <f>IF($A289=9999,"",VLOOKUP('check verkopen'!$A289,voorraadlijst!$A$9:$W$709,3,FALSE))</f>
        <v/>
      </c>
      <c r="D289" s="45" t="str">
        <f>IF($A289=9999,"",VLOOKUP('check verkopen'!$A289,voorraadlijst!$A$9:$W$709,6,FALSE))</f>
        <v/>
      </c>
      <c r="E289" s="46" t="str">
        <f>IF($A289=9999,"",VLOOKUP('check verkopen'!$A289,voorraadlijst!$A$9:$W$709,7,FALSE))</f>
        <v/>
      </c>
      <c r="F289" s="46" t="str">
        <f>IF($A289=9999,"",VLOOKUP('check verkopen'!$A289,voorraadlijst!$A$9:$W$709,8,FALSE))</f>
        <v/>
      </c>
      <c r="G289" s="47" t="str">
        <f>IF($A289=9999,"",VLOOKUP('check verkopen'!$A289,voorraadlijst!$A$9:$W$709,11,FALSE))</f>
        <v/>
      </c>
      <c r="H289" s="48" t="str">
        <f>IF($A289=9999,"",VLOOKUP('check verkopen'!$A289,voorraadlijst!$A$9:$W$709,12,FALSE))</f>
        <v/>
      </c>
      <c r="I289" s="48" t="str">
        <f>IF($A289=9999,"",VLOOKUP('check verkopen'!$A289,voorraadlijst!$A$9:$W$709,14,FALSE))</f>
        <v/>
      </c>
      <c r="J289" s="48" t="str">
        <f>IF($A289=9999,"",VLOOKUP('check verkopen'!$A289,voorraadlijst!$A$9:$W$709,15,FALSE))</f>
        <v/>
      </c>
      <c r="K289" s="49" t="str">
        <f>IF($A289=9999,"",VLOOKUP('check verkopen'!$A289,voorraadlijst!$A$9:$W$709,21,FALSE))</f>
        <v/>
      </c>
      <c r="L289" s="48" t="str">
        <f t="shared" si="16"/>
        <v/>
      </c>
      <c r="M289" s="48" t="str">
        <f t="shared" si="15"/>
        <v/>
      </c>
      <c r="N289" s="69" t="str">
        <f t="shared" si="17"/>
        <v/>
      </c>
      <c r="O289" s="70"/>
      <c r="P289" s="61"/>
      <c r="Q289" s="62"/>
      <c r="R289" s="63"/>
    </row>
    <row r="290" spans="1:18" x14ac:dyDescent="0.2">
      <c r="A290" s="28">
        <f>voorraadlijst!AA291</f>
        <v>9999</v>
      </c>
      <c r="B290" s="44" t="str">
        <f>IF($A290=9999,"",VLOOKUP('check verkopen'!$A290,voorraadlijst!$A$9:$W$709,2,FALSE))</f>
        <v/>
      </c>
      <c r="C290" s="45" t="str">
        <f>IF($A290=9999,"",VLOOKUP('check verkopen'!$A290,voorraadlijst!$A$9:$W$709,3,FALSE))</f>
        <v/>
      </c>
      <c r="D290" s="45" t="str">
        <f>IF($A290=9999,"",VLOOKUP('check verkopen'!$A290,voorraadlijst!$A$9:$W$709,6,FALSE))</f>
        <v/>
      </c>
      <c r="E290" s="46" t="str">
        <f>IF($A290=9999,"",VLOOKUP('check verkopen'!$A290,voorraadlijst!$A$9:$W$709,7,FALSE))</f>
        <v/>
      </c>
      <c r="F290" s="46" t="str">
        <f>IF($A290=9999,"",VLOOKUP('check verkopen'!$A290,voorraadlijst!$A$9:$W$709,8,FALSE))</f>
        <v/>
      </c>
      <c r="G290" s="47" t="str">
        <f>IF($A290=9999,"",VLOOKUP('check verkopen'!$A290,voorraadlijst!$A$9:$W$709,11,FALSE))</f>
        <v/>
      </c>
      <c r="H290" s="48" t="str">
        <f>IF($A290=9999,"",VLOOKUP('check verkopen'!$A290,voorraadlijst!$A$9:$W$709,12,FALSE))</f>
        <v/>
      </c>
      <c r="I290" s="48" t="str">
        <f>IF($A290=9999,"",VLOOKUP('check verkopen'!$A290,voorraadlijst!$A$9:$W$709,14,FALSE))</f>
        <v/>
      </c>
      <c r="J290" s="48" t="str">
        <f>IF($A290=9999,"",VLOOKUP('check verkopen'!$A290,voorraadlijst!$A$9:$W$709,15,FALSE))</f>
        <v/>
      </c>
      <c r="K290" s="49" t="str">
        <f>IF($A290=9999,"",VLOOKUP('check verkopen'!$A290,voorraadlijst!$A$9:$W$709,21,FALSE))</f>
        <v/>
      </c>
      <c r="L290" s="48" t="str">
        <f t="shared" si="16"/>
        <v/>
      </c>
      <c r="M290" s="48" t="str">
        <f t="shared" si="15"/>
        <v/>
      </c>
      <c r="N290" s="69" t="str">
        <f t="shared" si="17"/>
        <v/>
      </c>
      <c r="O290" s="70"/>
      <c r="P290" s="61"/>
      <c r="Q290" s="62"/>
      <c r="R290" s="63"/>
    </row>
    <row r="291" spans="1:18" x14ac:dyDescent="0.2">
      <c r="A291" s="28">
        <f>voorraadlijst!AA292</f>
        <v>9999</v>
      </c>
      <c r="B291" s="44" t="str">
        <f>IF($A291=9999,"",VLOOKUP('check verkopen'!$A291,voorraadlijst!$A$9:$W$709,2,FALSE))</f>
        <v/>
      </c>
      <c r="C291" s="45" t="str">
        <f>IF($A291=9999,"",VLOOKUP('check verkopen'!$A291,voorraadlijst!$A$9:$W$709,3,FALSE))</f>
        <v/>
      </c>
      <c r="D291" s="45" t="str">
        <f>IF($A291=9999,"",VLOOKUP('check verkopen'!$A291,voorraadlijst!$A$9:$W$709,6,FALSE))</f>
        <v/>
      </c>
      <c r="E291" s="46" t="str">
        <f>IF($A291=9999,"",VLOOKUP('check verkopen'!$A291,voorraadlijst!$A$9:$W$709,7,FALSE))</f>
        <v/>
      </c>
      <c r="F291" s="46" t="str">
        <f>IF($A291=9999,"",VLOOKUP('check verkopen'!$A291,voorraadlijst!$A$9:$W$709,8,FALSE))</f>
        <v/>
      </c>
      <c r="G291" s="47" t="str">
        <f>IF($A291=9999,"",VLOOKUP('check verkopen'!$A291,voorraadlijst!$A$9:$W$709,11,FALSE))</f>
        <v/>
      </c>
      <c r="H291" s="48" t="str">
        <f>IF($A291=9999,"",VLOOKUP('check verkopen'!$A291,voorraadlijst!$A$9:$W$709,12,FALSE))</f>
        <v/>
      </c>
      <c r="I291" s="48" t="str">
        <f>IF($A291=9999,"",VLOOKUP('check verkopen'!$A291,voorraadlijst!$A$9:$W$709,14,FALSE))</f>
        <v/>
      </c>
      <c r="J291" s="48" t="str">
        <f>IF($A291=9999,"",VLOOKUP('check verkopen'!$A291,voorraadlijst!$A$9:$W$709,15,FALSE))</f>
        <v/>
      </c>
      <c r="K291" s="49" t="str">
        <f>IF($A291=9999,"",VLOOKUP('check verkopen'!$A291,voorraadlijst!$A$9:$W$709,21,FALSE))</f>
        <v/>
      </c>
      <c r="L291" s="48" t="str">
        <f t="shared" si="16"/>
        <v/>
      </c>
      <c r="M291" s="48" t="str">
        <f t="shared" si="15"/>
        <v/>
      </c>
      <c r="N291" s="69" t="str">
        <f t="shared" si="17"/>
        <v/>
      </c>
      <c r="O291" s="70"/>
      <c r="P291" s="61"/>
      <c r="Q291" s="62"/>
      <c r="R291" s="63"/>
    </row>
    <row r="292" spans="1:18" x14ac:dyDescent="0.2">
      <c r="A292" s="28">
        <f>voorraadlijst!AA293</f>
        <v>9999</v>
      </c>
      <c r="B292" s="44" t="str">
        <f>IF($A292=9999,"",VLOOKUP('check verkopen'!$A292,voorraadlijst!$A$9:$W$709,2,FALSE))</f>
        <v/>
      </c>
      <c r="C292" s="45" t="str">
        <f>IF($A292=9999,"",VLOOKUP('check verkopen'!$A292,voorraadlijst!$A$9:$W$709,3,FALSE))</f>
        <v/>
      </c>
      <c r="D292" s="45" t="str">
        <f>IF($A292=9999,"",VLOOKUP('check verkopen'!$A292,voorraadlijst!$A$9:$W$709,6,FALSE))</f>
        <v/>
      </c>
      <c r="E292" s="46" t="str">
        <f>IF($A292=9999,"",VLOOKUP('check verkopen'!$A292,voorraadlijst!$A$9:$W$709,7,FALSE))</f>
        <v/>
      </c>
      <c r="F292" s="46" t="str">
        <f>IF($A292=9999,"",VLOOKUP('check verkopen'!$A292,voorraadlijst!$A$9:$W$709,8,FALSE))</f>
        <v/>
      </c>
      <c r="G292" s="47" t="str">
        <f>IF($A292=9999,"",VLOOKUP('check verkopen'!$A292,voorraadlijst!$A$9:$W$709,11,FALSE))</f>
        <v/>
      </c>
      <c r="H292" s="48" t="str">
        <f>IF($A292=9999,"",VLOOKUP('check verkopen'!$A292,voorraadlijst!$A$9:$W$709,12,FALSE))</f>
        <v/>
      </c>
      <c r="I292" s="48" t="str">
        <f>IF($A292=9999,"",VLOOKUP('check verkopen'!$A292,voorraadlijst!$A$9:$W$709,14,FALSE))</f>
        <v/>
      </c>
      <c r="J292" s="48" t="str">
        <f>IF($A292=9999,"",VLOOKUP('check verkopen'!$A292,voorraadlijst!$A$9:$W$709,15,FALSE))</f>
        <v/>
      </c>
      <c r="K292" s="49" t="str">
        <f>IF($A292=9999,"",VLOOKUP('check verkopen'!$A292,voorraadlijst!$A$9:$W$709,21,FALSE))</f>
        <v/>
      </c>
      <c r="L292" s="48" t="str">
        <f t="shared" si="16"/>
        <v/>
      </c>
      <c r="M292" s="48" t="str">
        <f t="shared" si="15"/>
        <v/>
      </c>
      <c r="N292" s="69" t="str">
        <f t="shared" si="17"/>
        <v/>
      </c>
      <c r="O292" s="70"/>
      <c r="P292" s="61"/>
      <c r="Q292" s="62"/>
      <c r="R292" s="63"/>
    </row>
    <row r="293" spans="1:18" x14ac:dyDescent="0.2">
      <c r="A293" s="28">
        <f>voorraadlijst!AA294</f>
        <v>9999</v>
      </c>
      <c r="B293" s="44" t="str">
        <f>IF($A293=9999,"",VLOOKUP('check verkopen'!$A293,voorraadlijst!$A$9:$W$709,2,FALSE))</f>
        <v/>
      </c>
      <c r="C293" s="45" t="str">
        <f>IF($A293=9999,"",VLOOKUP('check verkopen'!$A293,voorraadlijst!$A$9:$W$709,3,FALSE))</f>
        <v/>
      </c>
      <c r="D293" s="45" t="str">
        <f>IF($A293=9999,"",VLOOKUP('check verkopen'!$A293,voorraadlijst!$A$9:$W$709,6,FALSE))</f>
        <v/>
      </c>
      <c r="E293" s="46" t="str">
        <f>IF($A293=9999,"",VLOOKUP('check verkopen'!$A293,voorraadlijst!$A$9:$W$709,7,FALSE))</f>
        <v/>
      </c>
      <c r="F293" s="46" t="str">
        <f>IF($A293=9999,"",VLOOKUP('check verkopen'!$A293,voorraadlijst!$A$9:$W$709,8,FALSE))</f>
        <v/>
      </c>
      <c r="G293" s="47" t="str">
        <f>IF($A293=9999,"",VLOOKUP('check verkopen'!$A293,voorraadlijst!$A$9:$W$709,11,FALSE))</f>
        <v/>
      </c>
      <c r="H293" s="48" t="str">
        <f>IF($A293=9999,"",VLOOKUP('check verkopen'!$A293,voorraadlijst!$A$9:$W$709,12,FALSE))</f>
        <v/>
      </c>
      <c r="I293" s="48" t="str">
        <f>IF($A293=9999,"",VLOOKUP('check verkopen'!$A293,voorraadlijst!$A$9:$W$709,14,FALSE))</f>
        <v/>
      </c>
      <c r="J293" s="48" t="str">
        <f>IF($A293=9999,"",VLOOKUP('check verkopen'!$A293,voorraadlijst!$A$9:$W$709,15,FALSE))</f>
        <v/>
      </c>
      <c r="K293" s="49" t="str">
        <f>IF($A293=9999,"",VLOOKUP('check verkopen'!$A293,voorraadlijst!$A$9:$W$709,21,FALSE))</f>
        <v/>
      </c>
      <c r="L293" s="48" t="str">
        <f t="shared" si="16"/>
        <v/>
      </c>
      <c r="M293" s="48" t="str">
        <f t="shared" si="15"/>
        <v/>
      </c>
      <c r="N293" s="69" t="str">
        <f t="shared" si="17"/>
        <v/>
      </c>
      <c r="O293" s="70"/>
      <c r="P293" s="61"/>
      <c r="Q293" s="62"/>
      <c r="R293" s="63"/>
    </row>
    <row r="294" spans="1:18" x14ac:dyDescent="0.2">
      <c r="A294" s="28">
        <f>voorraadlijst!AA295</f>
        <v>9999</v>
      </c>
      <c r="B294" s="44" t="str">
        <f>IF($A294=9999,"",VLOOKUP('check verkopen'!$A294,voorraadlijst!$A$9:$W$709,2,FALSE))</f>
        <v/>
      </c>
      <c r="C294" s="45" t="str">
        <f>IF($A294=9999,"",VLOOKUP('check verkopen'!$A294,voorraadlijst!$A$9:$W$709,3,FALSE))</f>
        <v/>
      </c>
      <c r="D294" s="45" t="str">
        <f>IF($A294=9999,"",VLOOKUP('check verkopen'!$A294,voorraadlijst!$A$9:$W$709,6,FALSE))</f>
        <v/>
      </c>
      <c r="E294" s="46" t="str">
        <f>IF($A294=9999,"",VLOOKUP('check verkopen'!$A294,voorraadlijst!$A$9:$W$709,7,FALSE))</f>
        <v/>
      </c>
      <c r="F294" s="46" t="str">
        <f>IF($A294=9999,"",VLOOKUP('check verkopen'!$A294,voorraadlijst!$A$9:$W$709,8,FALSE))</f>
        <v/>
      </c>
      <c r="G294" s="47" t="str">
        <f>IF($A294=9999,"",VLOOKUP('check verkopen'!$A294,voorraadlijst!$A$9:$W$709,11,FALSE))</f>
        <v/>
      </c>
      <c r="H294" s="48" t="str">
        <f>IF($A294=9999,"",VLOOKUP('check verkopen'!$A294,voorraadlijst!$A$9:$W$709,12,FALSE))</f>
        <v/>
      </c>
      <c r="I294" s="48" t="str">
        <f>IF($A294=9999,"",VLOOKUP('check verkopen'!$A294,voorraadlijst!$A$9:$W$709,14,FALSE))</f>
        <v/>
      </c>
      <c r="J294" s="48" t="str">
        <f>IF($A294=9999,"",VLOOKUP('check verkopen'!$A294,voorraadlijst!$A$9:$W$709,15,FALSE))</f>
        <v/>
      </c>
      <c r="K294" s="49" t="str">
        <f>IF($A294=9999,"",VLOOKUP('check verkopen'!$A294,voorraadlijst!$A$9:$W$709,21,FALSE))</f>
        <v/>
      </c>
      <c r="L294" s="48" t="str">
        <f t="shared" si="16"/>
        <v/>
      </c>
      <c r="M294" s="48" t="str">
        <f t="shared" si="15"/>
        <v/>
      </c>
      <c r="N294" s="69" t="str">
        <f t="shared" si="17"/>
        <v/>
      </c>
      <c r="O294" s="70"/>
      <c r="P294" s="61"/>
      <c r="Q294" s="62"/>
      <c r="R294" s="63"/>
    </row>
    <row r="295" spans="1:18" x14ac:dyDescent="0.2">
      <c r="A295" s="28">
        <f>voorraadlijst!AA296</f>
        <v>9999</v>
      </c>
      <c r="B295" s="44" t="str">
        <f>IF($A295=9999,"",VLOOKUP('check verkopen'!$A295,voorraadlijst!$A$9:$W$709,2,FALSE))</f>
        <v/>
      </c>
      <c r="C295" s="45" t="str">
        <f>IF($A295=9999,"",VLOOKUP('check verkopen'!$A295,voorraadlijst!$A$9:$W$709,3,FALSE))</f>
        <v/>
      </c>
      <c r="D295" s="45" t="str">
        <f>IF($A295=9999,"",VLOOKUP('check verkopen'!$A295,voorraadlijst!$A$9:$W$709,6,FALSE))</f>
        <v/>
      </c>
      <c r="E295" s="46" t="str">
        <f>IF($A295=9999,"",VLOOKUP('check verkopen'!$A295,voorraadlijst!$A$9:$W$709,7,FALSE))</f>
        <v/>
      </c>
      <c r="F295" s="46" t="str">
        <f>IF($A295=9999,"",VLOOKUP('check verkopen'!$A295,voorraadlijst!$A$9:$W$709,8,FALSE))</f>
        <v/>
      </c>
      <c r="G295" s="47" t="str">
        <f>IF($A295=9999,"",VLOOKUP('check verkopen'!$A295,voorraadlijst!$A$9:$W$709,11,FALSE))</f>
        <v/>
      </c>
      <c r="H295" s="48" t="str">
        <f>IF($A295=9999,"",VLOOKUP('check verkopen'!$A295,voorraadlijst!$A$9:$W$709,12,FALSE))</f>
        <v/>
      </c>
      <c r="I295" s="48" t="str">
        <f>IF($A295=9999,"",VLOOKUP('check verkopen'!$A295,voorraadlijst!$A$9:$W$709,14,FALSE))</f>
        <v/>
      </c>
      <c r="J295" s="48" t="str">
        <f>IF($A295=9999,"",VLOOKUP('check verkopen'!$A295,voorraadlijst!$A$9:$W$709,15,FALSE))</f>
        <v/>
      </c>
      <c r="K295" s="49" t="str">
        <f>IF($A295=9999,"",VLOOKUP('check verkopen'!$A295,voorraadlijst!$A$9:$W$709,21,FALSE))</f>
        <v/>
      </c>
      <c r="L295" s="48" t="str">
        <f t="shared" si="16"/>
        <v/>
      </c>
      <c r="M295" s="48" t="str">
        <f t="shared" si="15"/>
        <v/>
      </c>
      <c r="N295" s="69" t="str">
        <f t="shared" si="17"/>
        <v/>
      </c>
      <c r="O295" s="70"/>
      <c r="P295" s="61"/>
      <c r="Q295" s="62"/>
      <c r="R295" s="63"/>
    </row>
    <row r="296" spans="1:18" x14ac:dyDescent="0.2">
      <c r="A296" s="28">
        <f>voorraadlijst!AA297</f>
        <v>9999</v>
      </c>
      <c r="B296" s="44" t="str">
        <f>IF($A296=9999,"",VLOOKUP('check verkopen'!$A296,voorraadlijst!$A$9:$W$709,2,FALSE))</f>
        <v/>
      </c>
      <c r="C296" s="45" t="str">
        <f>IF($A296=9999,"",VLOOKUP('check verkopen'!$A296,voorraadlijst!$A$9:$W$709,3,FALSE))</f>
        <v/>
      </c>
      <c r="D296" s="45" t="str">
        <f>IF($A296=9999,"",VLOOKUP('check verkopen'!$A296,voorraadlijst!$A$9:$W$709,6,FALSE))</f>
        <v/>
      </c>
      <c r="E296" s="46" t="str">
        <f>IF($A296=9999,"",VLOOKUP('check verkopen'!$A296,voorraadlijst!$A$9:$W$709,7,FALSE))</f>
        <v/>
      </c>
      <c r="F296" s="46" t="str">
        <f>IF($A296=9999,"",VLOOKUP('check verkopen'!$A296,voorraadlijst!$A$9:$W$709,8,FALSE))</f>
        <v/>
      </c>
      <c r="G296" s="47" t="str">
        <f>IF($A296=9999,"",VLOOKUP('check verkopen'!$A296,voorraadlijst!$A$9:$W$709,11,FALSE))</f>
        <v/>
      </c>
      <c r="H296" s="48" t="str">
        <f>IF($A296=9999,"",VLOOKUP('check verkopen'!$A296,voorraadlijst!$A$9:$W$709,12,FALSE))</f>
        <v/>
      </c>
      <c r="I296" s="48" t="str">
        <f>IF($A296=9999,"",VLOOKUP('check verkopen'!$A296,voorraadlijst!$A$9:$W$709,14,FALSE))</f>
        <v/>
      </c>
      <c r="J296" s="48" t="str">
        <f>IF($A296=9999,"",VLOOKUP('check verkopen'!$A296,voorraadlijst!$A$9:$W$709,15,FALSE))</f>
        <v/>
      </c>
      <c r="K296" s="49" t="str">
        <f>IF($A296=9999,"",VLOOKUP('check verkopen'!$A296,voorraadlijst!$A$9:$W$709,21,FALSE))</f>
        <v/>
      </c>
      <c r="L296" s="48" t="str">
        <f t="shared" si="16"/>
        <v/>
      </c>
      <c r="M296" s="48" t="str">
        <f t="shared" si="15"/>
        <v/>
      </c>
      <c r="N296" s="69" t="str">
        <f t="shared" si="17"/>
        <v/>
      </c>
      <c r="O296" s="70"/>
      <c r="P296" s="61"/>
      <c r="Q296" s="62"/>
      <c r="R296" s="63"/>
    </row>
    <row r="297" spans="1:18" x14ac:dyDescent="0.2">
      <c r="A297" s="28">
        <f>voorraadlijst!AA298</f>
        <v>9999</v>
      </c>
      <c r="B297" s="44" t="str">
        <f>IF($A297=9999,"",VLOOKUP('check verkopen'!$A297,voorraadlijst!$A$9:$W$709,2,FALSE))</f>
        <v/>
      </c>
      <c r="C297" s="45" t="str">
        <f>IF($A297=9999,"",VLOOKUP('check verkopen'!$A297,voorraadlijst!$A$9:$W$709,3,FALSE))</f>
        <v/>
      </c>
      <c r="D297" s="45" t="str">
        <f>IF($A297=9999,"",VLOOKUP('check verkopen'!$A297,voorraadlijst!$A$9:$W$709,6,FALSE))</f>
        <v/>
      </c>
      <c r="E297" s="46" t="str">
        <f>IF($A297=9999,"",VLOOKUP('check verkopen'!$A297,voorraadlijst!$A$9:$W$709,7,FALSE))</f>
        <v/>
      </c>
      <c r="F297" s="46" t="str">
        <f>IF($A297=9999,"",VLOOKUP('check verkopen'!$A297,voorraadlijst!$A$9:$W$709,8,FALSE))</f>
        <v/>
      </c>
      <c r="G297" s="47" t="str">
        <f>IF($A297=9999,"",VLOOKUP('check verkopen'!$A297,voorraadlijst!$A$9:$W$709,11,FALSE))</f>
        <v/>
      </c>
      <c r="H297" s="48" t="str">
        <f>IF($A297=9999,"",VLOOKUP('check verkopen'!$A297,voorraadlijst!$A$9:$W$709,12,FALSE))</f>
        <v/>
      </c>
      <c r="I297" s="48" t="str">
        <f>IF($A297=9999,"",VLOOKUP('check verkopen'!$A297,voorraadlijst!$A$9:$W$709,14,FALSE))</f>
        <v/>
      </c>
      <c r="J297" s="48" t="str">
        <f>IF($A297=9999,"",VLOOKUP('check verkopen'!$A297,voorraadlijst!$A$9:$W$709,15,FALSE))</f>
        <v/>
      </c>
      <c r="K297" s="49" t="str">
        <f>IF($A297=9999,"",VLOOKUP('check verkopen'!$A297,voorraadlijst!$A$9:$W$709,21,FALSE))</f>
        <v/>
      </c>
      <c r="L297" s="48" t="str">
        <f t="shared" si="16"/>
        <v/>
      </c>
      <c r="M297" s="48" t="str">
        <f t="shared" si="15"/>
        <v/>
      </c>
      <c r="N297" s="69" t="str">
        <f t="shared" si="17"/>
        <v/>
      </c>
      <c r="O297" s="70"/>
      <c r="P297" s="61"/>
      <c r="Q297" s="62"/>
      <c r="R297" s="63"/>
    </row>
    <row r="298" spans="1:18" x14ac:dyDescent="0.2">
      <c r="A298" s="28">
        <f>voorraadlijst!AA299</f>
        <v>9999</v>
      </c>
      <c r="B298" s="44" t="str">
        <f>IF($A298=9999,"",VLOOKUP('check verkopen'!$A298,voorraadlijst!$A$9:$W$709,2,FALSE))</f>
        <v/>
      </c>
      <c r="C298" s="45" t="str">
        <f>IF($A298=9999,"",VLOOKUP('check verkopen'!$A298,voorraadlijst!$A$9:$W$709,3,FALSE))</f>
        <v/>
      </c>
      <c r="D298" s="45" t="str">
        <f>IF($A298=9999,"",VLOOKUP('check verkopen'!$A298,voorraadlijst!$A$9:$W$709,6,FALSE))</f>
        <v/>
      </c>
      <c r="E298" s="46" t="str">
        <f>IF($A298=9999,"",VLOOKUP('check verkopen'!$A298,voorraadlijst!$A$9:$W$709,7,FALSE))</f>
        <v/>
      </c>
      <c r="F298" s="46" t="str">
        <f>IF($A298=9999,"",VLOOKUP('check verkopen'!$A298,voorraadlijst!$A$9:$W$709,8,FALSE))</f>
        <v/>
      </c>
      <c r="G298" s="47" t="str">
        <f>IF($A298=9999,"",VLOOKUP('check verkopen'!$A298,voorraadlijst!$A$9:$W$709,11,FALSE))</f>
        <v/>
      </c>
      <c r="H298" s="48" t="str">
        <f>IF($A298=9999,"",VLOOKUP('check verkopen'!$A298,voorraadlijst!$A$9:$W$709,12,FALSE))</f>
        <v/>
      </c>
      <c r="I298" s="48" t="str">
        <f>IF($A298=9999,"",VLOOKUP('check verkopen'!$A298,voorraadlijst!$A$9:$W$709,14,FALSE))</f>
        <v/>
      </c>
      <c r="J298" s="48" t="str">
        <f>IF($A298=9999,"",VLOOKUP('check verkopen'!$A298,voorraadlijst!$A$9:$W$709,15,FALSE))</f>
        <v/>
      </c>
      <c r="K298" s="49" t="str">
        <f>IF($A298=9999,"",VLOOKUP('check verkopen'!$A298,voorraadlijst!$A$9:$W$709,21,FALSE))</f>
        <v/>
      </c>
      <c r="L298" s="48" t="str">
        <f t="shared" si="16"/>
        <v/>
      </c>
      <c r="M298" s="48" t="str">
        <f t="shared" si="15"/>
        <v/>
      </c>
      <c r="N298" s="69" t="str">
        <f t="shared" si="17"/>
        <v/>
      </c>
      <c r="O298" s="70"/>
      <c r="P298" s="61"/>
      <c r="Q298" s="62"/>
      <c r="R298" s="63"/>
    </row>
    <row r="299" spans="1:18" x14ac:dyDescent="0.2">
      <c r="A299" s="28">
        <f>voorraadlijst!AA300</f>
        <v>9999</v>
      </c>
      <c r="B299" s="44" t="str">
        <f>IF($A299=9999,"",VLOOKUP('check verkopen'!$A299,voorraadlijst!$A$9:$W$709,2,FALSE))</f>
        <v/>
      </c>
      <c r="C299" s="45" t="str">
        <f>IF($A299=9999,"",VLOOKUP('check verkopen'!$A299,voorraadlijst!$A$9:$W$709,3,FALSE))</f>
        <v/>
      </c>
      <c r="D299" s="45" t="str">
        <f>IF($A299=9999,"",VLOOKUP('check verkopen'!$A299,voorraadlijst!$A$9:$W$709,6,FALSE))</f>
        <v/>
      </c>
      <c r="E299" s="46" t="str">
        <f>IF($A299=9999,"",VLOOKUP('check verkopen'!$A299,voorraadlijst!$A$9:$W$709,7,FALSE))</f>
        <v/>
      </c>
      <c r="F299" s="46" t="str">
        <f>IF($A299=9999,"",VLOOKUP('check verkopen'!$A299,voorraadlijst!$A$9:$W$709,8,FALSE))</f>
        <v/>
      </c>
      <c r="G299" s="47" t="str">
        <f>IF($A299=9999,"",VLOOKUP('check verkopen'!$A299,voorraadlijst!$A$9:$W$709,11,FALSE))</f>
        <v/>
      </c>
      <c r="H299" s="48" t="str">
        <f>IF($A299=9999,"",VLOOKUP('check verkopen'!$A299,voorraadlijst!$A$9:$W$709,12,FALSE))</f>
        <v/>
      </c>
      <c r="I299" s="48" t="str">
        <f>IF($A299=9999,"",VLOOKUP('check verkopen'!$A299,voorraadlijst!$A$9:$W$709,14,FALSE))</f>
        <v/>
      </c>
      <c r="J299" s="48" t="str">
        <f>IF($A299=9999,"",VLOOKUP('check verkopen'!$A299,voorraadlijst!$A$9:$W$709,15,FALSE))</f>
        <v/>
      </c>
      <c r="K299" s="49" t="str">
        <f>IF($A299=9999,"",VLOOKUP('check verkopen'!$A299,voorraadlijst!$A$9:$W$709,21,FALSE))</f>
        <v/>
      </c>
      <c r="L299" s="48" t="str">
        <f t="shared" si="16"/>
        <v/>
      </c>
      <c r="M299" s="48" t="str">
        <f t="shared" si="15"/>
        <v/>
      </c>
      <c r="N299" s="69" t="str">
        <f t="shared" si="17"/>
        <v/>
      </c>
      <c r="O299" s="70"/>
      <c r="P299" s="61"/>
      <c r="Q299" s="62"/>
      <c r="R299" s="63"/>
    </row>
    <row r="300" spans="1:18" x14ac:dyDescent="0.2">
      <c r="A300" s="28">
        <f>voorraadlijst!AA301</f>
        <v>9999</v>
      </c>
      <c r="B300" s="44" t="str">
        <f>IF($A300=9999,"",VLOOKUP('check verkopen'!$A300,voorraadlijst!$A$9:$W$709,2,FALSE))</f>
        <v/>
      </c>
      <c r="C300" s="45" t="str">
        <f>IF($A300=9999,"",VLOOKUP('check verkopen'!$A300,voorraadlijst!$A$9:$W$709,3,FALSE))</f>
        <v/>
      </c>
      <c r="D300" s="45" t="str">
        <f>IF($A300=9999,"",VLOOKUP('check verkopen'!$A300,voorraadlijst!$A$9:$W$709,6,FALSE))</f>
        <v/>
      </c>
      <c r="E300" s="46" t="str">
        <f>IF($A300=9999,"",VLOOKUP('check verkopen'!$A300,voorraadlijst!$A$9:$W$709,7,FALSE))</f>
        <v/>
      </c>
      <c r="F300" s="46" t="str">
        <f>IF($A300=9999,"",VLOOKUP('check verkopen'!$A300,voorraadlijst!$A$9:$W$709,8,FALSE))</f>
        <v/>
      </c>
      <c r="G300" s="47" t="str">
        <f>IF($A300=9999,"",VLOOKUP('check verkopen'!$A300,voorraadlijst!$A$9:$W$709,11,FALSE))</f>
        <v/>
      </c>
      <c r="H300" s="48" t="str">
        <f>IF($A300=9999,"",VLOOKUP('check verkopen'!$A300,voorraadlijst!$A$9:$W$709,12,FALSE))</f>
        <v/>
      </c>
      <c r="I300" s="48" t="str">
        <f>IF($A300=9999,"",VLOOKUP('check verkopen'!$A300,voorraadlijst!$A$9:$W$709,14,FALSE))</f>
        <v/>
      </c>
      <c r="J300" s="48" t="str">
        <f>IF($A300=9999,"",VLOOKUP('check verkopen'!$A300,voorraadlijst!$A$9:$W$709,15,FALSE))</f>
        <v/>
      </c>
      <c r="K300" s="49" t="str">
        <f>IF($A300=9999,"",VLOOKUP('check verkopen'!$A300,voorraadlijst!$A$9:$W$709,21,FALSE))</f>
        <v/>
      </c>
      <c r="L300" s="48" t="str">
        <f t="shared" si="16"/>
        <v/>
      </c>
      <c r="M300" s="48" t="str">
        <f t="shared" si="15"/>
        <v/>
      </c>
      <c r="N300" s="69" t="str">
        <f t="shared" si="17"/>
        <v/>
      </c>
      <c r="O300" s="70"/>
      <c r="P300" s="61"/>
      <c r="Q300" s="62"/>
      <c r="R300" s="63"/>
    </row>
    <row r="301" spans="1:18" x14ac:dyDescent="0.2">
      <c r="A301" s="28">
        <f>voorraadlijst!AA302</f>
        <v>9999</v>
      </c>
      <c r="B301" s="44" t="str">
        <f>IF($A301=9999,"",VLOOKUP('check verkopen'!$A301,voorraadlijst!$A$9:$W$709,2,FALSE))</f>
        <v/>
      </c>
      <c r="C301" s="45" t="str">
        <f>IF($A301=9999,"",VLOOKUP('check verkopen'!$A301,voorraadlijst!$A$9:$W$709,3,FALSE))</f>
        <v/>
      </c>
      <c r="D301" s="45" t="str">
        <f>IF($A301=9999,"",VLOOKUP('check verkopen'!$A301,voorraadlijst!$A$9:$W$709,6,FALSE))</f>
        <v/>
      </c>
      <c r="E301" s="46" t="str">
        <f>IF($A301=9999,"",VLOOKUP('check verkopen'!$A301,voorraadlijst!$A$9:$W$709,7,FALSE))</f>
        <v/>
      </c>
      <c r="F301" s="46" t="str">
        <f>IF($A301=9999,"",VLOOKUP('check verkopen'!$A301,voorraadlijst!$A$9:$W$709,8,FALSE))</f>
        <v/>
      </c>
      <c r="G301" s="47" t="str">
        <f>IF($A301=9999,"",VLOOKUP('check verkopen'!$A301,voorraadlijst!$A$9:$W$709,11,FALSE))</f>
        <v/>
      </c>
      <c r="H301" s="48" t="str">
        <f>IF($A301=9999,"",VLOOKUP('check verkopen'!$A301,voorraadlijst!$A$9:$W$709,12,FALSE))</f>
        <v/>
      </c>
      <c r="I301" s="48" t="str">
        <f>IF($A301=9999,"",VLOOKUP('check verkopen'!$A301,voorraadlijst!$A$9:$W$709,14,FALSE))</f>
        <v/>
      </c>
      <c r="J301" s="48" t="str">
        <f>IF($A301=9999,"",VLOOKUP('check verkopen'!$A301,voorraadlijst!$A$9:$W$709,15,FALSE))</f>
        <v/>
      </c>
      <c r="K301" s="49" t="str">
        <f>IF($A301=9999,"",VLOOKUP('check verkopen'!$A301,voorraadlijst!$A$9:$W$709,21,FALSE))</f>
        <v/>
      </c>
      <c r="L301" s="48" t="str">
        <f t="shared" si="16"/>
        <v/>
      </c>
      <c r="M301" s="48" t="str">
        <f t="shared" si="15"/>
        <v/>
      </c>
      <c r="N301" s="69" t="str">
        <f t="shared" si="17"/>
        <v/>
      </c>
      <c r="O301" s="70"/>
      <c r="P301" s="61"/>
      <c r="Q301" s="62"/>
      <c r="R301" s="63"/>
    </row>
    <row r="302" spans="1:18" x14ac:dyDescent="0.2">
      <c r="A302" s="28">
        <f>voorraadlijst!AA303</f>
        <v>9999</v>
      </c>
      <c r="B302" s="44" t="str">
        <f>IF($A302=9999,"",VLOOKUP('check verkopen'!$A302,voorraadlijst!$A$9:$W$709,2,FALSE))</f>
        <v/>
      </c>
      <c r="C302" s="45" t="str">
        <f>IF($A302=9999,"",VLOOKUP('check verkopen'!$A302,voorraadlijst!$A$9:$W$709,3,FALSE))</f>
        <v/>
      </c>
      <c r="D302" s="45" t="str">
        <f>IF($A302=9999,"",VLOOKUP('check verkopen'!$A302,voorraadlijst!$A$9:$W$709,6,FALSE))</f>
        <v/>
      </c>
      <c r="E302" s="46" t="str">
        <f>IF($A302=9999,"",VLOOKUP('check verkopen'!$A302,voorraadlijst!$A$9:$W$709,7,FALSE))</f>
        <v/>
      </c>
      <c r="F302" s="46" t="str">
        <f>IF($A302=9999,"",VLOOKUP('check verkopen'!$A302,voorraadlijst!$A$9:$W$709,8,FALSE))</f>
        <v/>
      </c>
      <c r="G302" s="47" t="str">
        <f>IF($A302=9999,"",VLOOKUP('check verkopen'!$A302,voorraadlijst!$A$9:$W$709,11,FALSE))</f>
        <v/>
      </c>
      <c r="H302" s="48" t="str">
        <f>IF($A302=9999,"",VLOOKUP('check verkopen'!$A302,voorraadlijst!$A$9:$W$709,12,FALSE))</f>
        <v/>
      </c>
      <c r="I302" s="48" t="str">
        <f>IF($A302=9999,"",VLOOKUP('check verkopen'!$A302,voorraadlijst!$A$9:$W$709,14,FALSE))</f>
        <v/>
      </c>
      <c r="J302" s="48" t="str">
        <f>IF($A302=9999,"",VLOOKUP('check verkopen'!$A302,voorraadlijst!$A$9:$W$709,15,FALSE))</f>
        <v/>
      </c>
      <c r="K302" s="49" t="str">
        <f>IF($A302=9999,"",VLOOKUP('check verkopen'!$A302,voorraadlijst!$A$9:$W$709,21,FALSE))</f>
        <v/>
      </c>
      <c r="L302" s="48" t="str">
        <f t="shared" si="16"/>
        <v/>
      </c>
      <c r="M302" s="48" t="str">
        <f t="shared" si="15"/>
        <v/>
      </c>
      <c r="N302" s="69" t="str">
        <f t="shared" si="17"/>
        <v/>
      </c>
      <c r="O302" s="70"/>
      <c r="P302" s="61"/>
      <c r="Q302" s="62"/>
      <c r="R302" s="63"/>
    </row>
    <row r="303" spans="1:18" x14ac:dyDescent="0.2">
      <c r="A303" s="28">
        <f>voorraadlijst!AA304</f>
        <v>9999</v>
      </c>
      <c r="B303" s="44" t="str">
        <f>IF($A303=9999,"",VLOOKUP('check verkopen'!$A303,voorraadlijst!$A$9:$W$709,2,FALSE))</f>
        <v/>
      </c>
      <c r="C303" s="45" t="str">
        <f>IF($A303=9999,"",VLOOKUP('check verkopen'!$A303,voorraadlijst!$A$9:$W$709,3,FALSE))</f>
        <v/>
      </c>
      <c r="D303" s="45" t="str">
        <f>IF($A303=9999,"",VLOOKUP('check verkopen'!$A303,voorraadlijst!$A$9:$W$709,6,FALSE))</f>
        <v/>
      </c>
      <c r="E303" s="46" t="str">
        <f>IF($A303=9999,"",VLOOKUP('check verkopen'!$A303,voorraadlijst!$A$9:$W$709,7,FALSE))</f>
        <v/>
      </c>
      <c r="F303" s="46" t="str">
        <f>IF($A303=9999,"",VLOOKUP('check verkopen'!$A303,voorraadlijst!$A$9:$W$709,8,FALSE))</f>
        <v/>
      </c>
      <c r="G303" s="47" t="str">
        <f>IF($A303=9999,"",VLOOKUP('check verkopen'!$A303,voorraadlijst!$A$9:$W$709,11,FALSE))</f>
        <v/>
      </c>
      <c r="H303" s="48" t="str">
        <f>IF($A303=9999,"",VLOOKUP('check verkopen'!$A303,voorraadlijst!$A$9:$W$709,12,FALSE))</f>
        <v/>
      </c>
      <c r="I303" s="48" t="str">
        <f>IF($A303=9999,"",VLOOKUP('check verkopen'!$A303,voorraadlijst!$A$9:$W$709,14,FALSE))</f>
        <v/>
      </c>
      <c r="J303" s="48" t="str">
        <f>IF($A303=9999,"",VLOOKUP('check verkopen'!$A303,voorraadlijst!$A$9:$W$709,15,FALSE))</f>
        <v/>
      </c>
      <c r="K303" s="49" t="str">
        <f>IF($A303=9999,"",VLOOKUP('check verkopen'!$A303,voorraadlijst!$A$9:$W$709,21,FALSE))</f>
        <v/>
      </c>
      <c r="L303" s="48" t="str">
        <f t="shared" si="16"/>
        <v/>
      </c>
      <c r="M303" s="48" t="str">
        <f t="shared" si="15"/>
        <v/>
      </c>
      <c r="N303" s="69" t="str">
        <f t="shared" si="17"/>
        <v/>
      </c>
      <c r="O303" s="70"/>
      <c r="P303" s="61"/>
      <c r="Q303" s="62"/>
      <c r="R303" s="63"/>
    </row>
    <row r="304" spans="1:18" x14ac:dyDescent="0.2">
      <c r="A304" s="28">
        <f>voorraadlijst!AA305</f>
        <v>9999</v>
      </c>
      <c r="B304" s="44" t="str">
        <f>IF($A304=9999,"",VLOOKUP('check verkopen'!$A304,voorraadlijst!$A$9:$W$709,2,FALSE))</f>
        <v/>
      </c>
      <c r="C304" s="45" t="str">
        <f>IF($A304=9999,"",VLOOKUP('check verkopen'!$A304,voorraadlijst!$A$9:$W$709,3,FALSE))</f>
        <v/>
      </c>
      <c r="D304" s="45" t="str">
        <f>IF($A304=9999,"",VLOOKUP('check verkopen'!$A304,voorraadlijst!$A$9:$W$709,6,FALSE))</f>
        <v/>
      </c>
      <c r="E304" s="46" t="str">
        <f>IF($A304=9999,"",VLOOKUP('check verkopen'!$A304,voorraadlijst!$A$9:$W$709,7,FALSE))</f>
        <v/>
      </c>
      <c r="F304" s="46" t="str">
        <f>IF($A304=9999,"",VLOOKUP('check verkopen'!$A304,voorraadlijst!$A$9:$W$709,8,FALSE))</f>
        <v/>
      </c>
      <c r="G304" s="47" t="str">
        <f>IF($A304=9999,"",VLOOKUP('check verkopen'!$A304,voorraadlijst!$A$9:$W$709,11,FALSE))</f>
        <v/>
      </c>
      <c r="H304" s="48" t="str">
        <f>IF($A304=9999,"",VLOOKUP('check verkopen'!$A304,voorraadlijst!$A$9:$W$709,12,FALSE))</f>
        <v/>
      </c>
      <c r="I304" s="48" t="str">
        <f>IF($A304=9999,"",VLOOKUP('check verkopen'!$A304,voorraadlijst!$A$9:$W$709,14,FALSE))</f>
        <v/>
      </c>
      <c r="J304" s="48" t="str">
        <f>IF($A304=9999,"",VLOOKUP('check verkopen'!$A304,voorraadlijst!$A$9:$W$709,15,FALSE))</f>
        <v/>
      </c>
      <c r="K304" s="49" t="str">
        <f>IF($A304=9999,"",VLOOKUP('check verkopen'!$A304,voorraadlijst!$A$9:$W$709,21,FALSE))</f>
        <v/>
      </c>
      <c r="L304" s="48" t="str">
        <f t="shared" si="16"/>
        <v/>
      </c>
      <c r="M304" s="48" t="str">
        <f t="shared" si="15"/>
        <v/>
      </c>
      <c r="N304" s="69" t="str">
        <f t="shared" si="17"/>
        <v/>
      </c>
      <c r="O304" s="70"/>
      <c r="P304" s="61"/>
      <c r="Q304" s="62"/>
      <c r="R304" s="63"/>
    </row>
    <row r="305" spans="1:18" x14ac:dyDescent="0.2">
      <c r="A305" s="28">
        <f>voorraadlijst!AA306</f>
        <v>9999</v>
      </c>
      <c r="B305" s="44" t="str">
        <f>IF($A305=9999,"",VLOOKUP('check verkopen'!$A305,voorraadlijst!$A$9:$W$709,2,FALSE))</f>
        <v/>
      </c>
      <c r="C305" s="45" t="str">
        <f>IF($A305=9999,"",VLOOKUP('check verkopen'!$A305,voorraadlijst!$A$9:$W$709,3,FALSE))</f>
        <v/>
      </c>
      <c r="D305" s="45" t="str">
        <f>IF($A305=9999,"",VLOOKUP('check verkopen'!$A305,voorraadlijst!$A$9:$W$709,6,FALSE))</f>
        <v/>
      </c>
      <c r="E305" s="46" t="str">
        <f>IF($A305=9999,"",VLOOKUP('check verkopen'!$A305,voorraadlijst!$A$9:$W$709,7,FALSE))</f>
        <v/>
      </c>
      <c r="F305" s="46" t="str">
        <f>IF($A305=9999,"",VLOOKUP('check verkopen'!$A305,voorraadlijst!$A$9:$W$709,8,FALSE))</f>
        <v/>
      </c>
      <c r="G305" s="47" t="str">
        <f>IF($A305=9999,"",VLOOKUP('check verkopen'!$A305,voorraadlijst!$A$9:$W$709,11,FALSE))</f>
        <v/>
      </c>
      <c r="H305" s="48" t="str">
        <f>IF($A305=9999,"",VLOOKUP('check verkopen'!$A305,voorraadlijst!$A$9:$W$709,12,FALSE))</f>
        <v/>
      </c>
      <c r="I305" s="48" t="str">
        <f>IF($A305=9999,"",VLOOKUP('check verkopen'!$A305,voorraadlijst!$A$9:$W$709,14,FALSE))</f>
        <v/>
      </c>
      <c r="J305" s="48" t="str">
        <f>IF($A305=9999,"",VLOOKUP('check verkopen'!$A305,voorraadlijst!$A$9:$W$709,15,FALSE))</f>
        <v/>
      </c>
      <c r="K305" s="49" t="str">
        <f>IF($A305=9999,"",VLOOKUP('check verkopen'!$A305,voorraadlijst!$A$9:$W$709,21,FALSE))</f>
        <v/>
      </c>
      <c r="L305" s="48" t="str">
        <f t="shared" si="16"/>
        <v/>
      </c>
      <c r="M305" s="48" t="str">
        <f t="shared" si="15"/>
        <v/>
      </c>
      <c r="N305" s="69" t="str">
        <f t="shared" si="17"/>
        <v/>
      </c>
      <c r="O305" s="70"/>
      <c r="P305" s="61"/>
      <c r="Q305" s="62"/>
      <c r="R305" s="63"/>
    </row>
    <row r="306" spans="1:18" x14ac:dyDescent="0.2">
      <c r="A306" s="28">
        <f>voorraadlijst!AA307</f>
        <v>9999</v>
      </c>
      <c r="B306" s="44" t="str">
        <f>IF($A306=9999,"",VLOOKUP('check verkopen'!$A306,voorraadlijst!$A$9:$W$709,2,FALSE))</f>
        <v/>
      </c>
      <c r="C306" s="45" t="str">
        <f>IF($A306=9999,"",VLOOKUP('check verkopen'!$A306,voorraadlijst!$A$9:$W$709,3,FALSE))</f>
        <v/>
      </c>
      <c r="D306" s="45" t="str">
        <f>IF($A306=9999,"",VLOOKUP('check verkopen'!$A306,voorraadlijst!$A$9:$W$709,6,FALSE))</f>
        <v/>
      </c>
      <c r="E306" s="46" t="str">
        <f>IF($A306=9999,"",VLOOKUP('check verkopen'!$A306,voorraadlijst!$A$9:$W$709,7,FALSE))</f>
        <v/>
      </c>
      <c r="F306" s="46" t="str">
        <f>IF($A306=9999,"",VLOOKUP('check verkopen'!$A306,voorraadlijst!$A$9:$W$709,8,FALSE))</f>
        <v/>
      </c>
      <c r="G306" s="47" t="str">
        <f>IF($A306=9999,"",VLOOKUP('check verkopen'!$A306,voorraadlijst!$A$9:$W$709,11,FALSE))</f>
        <v/>
      </c>
      <c r="H306" s="48" t="str">
        <f>IF($A306=9999,"",VLOOKUP('check verkopen'!$A306,voorraadlijst!$A$9:$W$709,12,FALSE))</f>
        <v/>
      </c>
      <c r="I306" s="48" t="str">
        <f>IF($A306=9999,"",VLOOKUP('check verkopen'!$A306,voorraadlijst!$A$9:$W$709,14,FALSE))</f>
        <v/>
      </c>
      <c r="J306" s="48" t="str">
        <f>IF($A306=9999,"",VLOOKUP('check verkopen'!$A306,voorraadlijst!$A$9:$W$709,15,FALSE))</f>
        <v/>
      </c>
      <c r="K306" s="49" t="str">
        <f>IF($A306=9999,"",VLOOKUP('check verkopen'!$A306,voorraadlijst!$A$9:$W$709,21,FALSE))</f>
        <v/>
      </c>
      <c r="L306" s="48" t="str">
        <f t="shared" si="16"/>
        <v/>
      </c>
      <c r="M306" s="48" t="str">
        <f t="shared" si="15"/>
        <v/>
      </c>
      <c r="N306" s="69" t="str">
        <f t="shared" si="17"/>
        <v/>
      </c>
      <c r="O306" s="70"/>
      <c r="P306" s="61"/>
      <c r="Q306" s="62"/>
      <c r="R306" s="63"/>
    </row>
    <row r="307" spans="1:18" x14ac:dyDescent="0.2">
      <c r="A307" s="28">
        <f>voorraadlijst!AA308</f>
        <v>9999</v>
      </c>
      <c r="B307" s="44" t="str">
        <f>IF($A307=9999,"",VLOOKUP('check verkopen'!$A307,voorraadlijst!$A$9:$W$709,2,FALSE))</f>
        <v/>
      </c>
      <c r="C307" s="45" t="str">
        <f>IF($A307=9999,"",VLOOKUP('check verkopen'!$A307,voorraadlijst!$A$9:$W$709,3,FALSE))</f>
        <v/>
      </c>
      <c r="D307" s="45" t="str">
        <f>IF($A307=9999,"",VLOOKUP('check verkopen'!$A307,voorraadlijst!$A$9:$W$709,6,FALSE))</f>
        <v/>
      </c>
      <c r="E307" s="46" t="str">
        <f>IF($A307=9999,"",VLOOKUP('check verkopen'!$A307,voorraadlijst!$A$9:$W$709,7,FALSE))</f>
        <v/>
      </c>
      <c r="F307" s="46" t="str">
        <f>IF($A307=9999,"",VLOOKUP('check verkopen'!$A307,voorraadlijst!$A$9:$W$709,8,FALSE))</f>
        <v/>
      </c>
      <c r="G307" s="47" t="str">
        <f>IF($A307=9999,"",VLOOKUP('check verkopen'!$A307,voorraadlijst!$A$9:$W$709,11,FALSE))</f>
        <v/>
      </c>
      <c r="H307" s="48" t="str">
        <f>IF($A307=9999,"",VLOOKUP('check verkopen'!$A307,voorraadlijst!$A$9:$W$709,12,FALSE))</f>
        <v/>
      </c>
      <c r="I307" s="48" t="str">
        <f>IF($A307=9999,"",VLOOKUP('check verkopen'!$A307,voorraadlijst!$A$9:$W$709,14,FALSE))</f>
        <v/>
      </c>
      <c r="J307" s="48" t="str">
        <f>IF($A307=9999,"",VLOOKUP('check verkopen'!$A307,voorraadlijst!$A$9:$W$709,15,FALSE))</f>
        <v/>
      </c>
      <c r="K307" s="49" t="str">
        <f>IF($A307=9999,"",VLOOKUP('check verkopen'!$A307,voorraadlijst!$A$9:$W$709,21,FALSE))</f>
        <v/>
      </c>
      <c r="L307" s="48" t="str">
        <f t="shared" si="16"/>
        <v/>
      </c>
      <c r="M307" s="48" t="str">
        <f t="shared" si="15"/>
        <v/>
      </c>
      <c r="N307" s="69" t="str">
        <f t="shared" si="17"/>
        <v/>
      </c>
      <c r="O307" s="70"/>
      <c r="P307" s="61"/>
      <c r="Q307" s="62"/>
      <c r="R307" s="63"/>
    </row>
    <row r="308" spans="1:18" x14ac:dyDescent="0.2">
      <c r="A308" s="28">
        <f>voorraadlijst!AA309</f>
        <v>9999</v>
      </c>
      <c r="B308" s="44" t="str">
        <f>IF($A308=9999,"",VLOOKUP('check verkopen'!$A308,voorraadlijst!$A$9:$W$709,2,FALSE))</f>
        <v/>
      </c>
      <c r="C308" s="45" t="str">
        <f>IF($A308=9999,"",VLOOKUP('check verkopen'!$A308,voorraadlijst!$A$9:$W$709,3,FALSE))</f>
        <v/>
      </c>
      <c r="D308" s="45" t="str">
        <f>IF($A308=9999,"",VLOOKUP('check verkopen'!$A308,voorraadlijst!$A$9:$W$709,6,FALSE))</f>
        <v/>
      </c>
      <c r="E308" s="46" t="str">
        <f>IF($A308=9999,"",VLOOKUP('check verkopen'!$A308,voorraadlijst!$A$9:$W$709,7,FALSE))</f>
        <v/>
      </c>
      <c r="F308" s="46" t="str">
        <f>IF($A308=9999,"",VLOOKUP('check verkopen'!$A308,voorraadlijst!$A$9:$W$709,8,FALSE))</f>
        <v/>
      </c>
      <c r="G308" s="47" t="str">
        <f>IF($A308=9999,"",VLOOKUP('check verkopen'!$A308,voorraadlijst!$A$9:$W$709,11,FALSE))</f>
        <v/>
      </c>
      <c r="H308" s="48" t="str">
        <f>IF($A308=9999,"",VLOOKUP('check verkopen'!$A308,voorraadlijst!$A$9:$W$709,12,FALSE))</f>
        <v/>
      </c>
      <c r="I308" s="48" t="str">
        <f>IF($A308=9999,"",VLOOKUP('check verkopen'!$A308,voorraadlijst!$A$9:$W$709,14,FALSE))</f>
        <v/>
      </c>
      <c r="J308" s="48" t="str">
        <f>IF($A308=9999,"",VLOOKUP('check verkopen'!$A308,voorraadlijst!$A$9:$W$709,15,FALSE))</f>
        <v/>
      </c>
      <c r="K308" s="49" t="str">
        <f>IF($A308=9999,"",VLOOKUP('check verkopen'!$A308,voorraadlijst!$A$9:$W$709,21,FALSE))</f>
        <v/>
      </c>
      <c r="L308" s="48" t="str">
        <f t="shared" si="16"/>
        <v/>
      </c>
      <c r="M308" s="48" t="str">
        <f t="shared" si="15"/>
        <v/>
      </c>
      <c r="N308" s="69" t="str">
        <f t="shared" si="17"/>
        <v/>
      </c>
      <c r="O308" s="70"/>
      <c r="P308" s="61"/>
      <c r="Q308" s="62"/>
      <c r="R308" s="63"/>
    </row>
    <row r="309" spans="1:18" x14ac:dyDescent="0.2">
      <c r="A309" s="28">
        <f>voorraadlijst!AA310</f>
        <v>9999</v>
      </c>
      <c r="B309" s="44" t="str">
        <f>IF($A309=9999,"",VLOOKUP('check verkopen'!$A309,voorraadlijst!$A$9:$W$709,2,FALSE))</f>
        <v/>
      </c>
      <c r="C309" s="45" t="str">
        <f>IF($A309=9999,"",VLOOKUP('check verkopen'!$A309,voorraadlijst!$A$9:$W$709,3,FALSE))</f>
        <v/>
      </c>
      <c r="D309" s="45" t="str">
        <f>IF($A309=9999,"",VLOOKUP('check verkopen'!$A309,voorraadlijst!$A$9:$W$709,6,FALSE))</f>
        <v/>
      </c>
      <c r="E309" s="46" t="str">
        <f>IF($A309=9999,"",VLOOKUP('check verkopen'!$A309,voorraadlijst!$A$9:$W$709,7,FALSE))</f>
        <v/>
      </c>
      <c r="F309" s="46" t="str">
        <f>IF($A309=9999,"",VLOOKUP('check verkopen'!$A309,voorraadlijst!$A$9:$W$709,8,FALSE))</f>
        <v/>
      </c>
      <c r="G309" s="47" t="str">
        <f>IF($A309=9999,"",VLOOKUP('check verkopen'!$A309,voorraadlijst!$A$9:$W$709,11,FALSE))</f>
        <v/>
      </c>
      <c r="H309" s="48" t="str">
        <f>IF($A309=9999,"",VLOOKUP('check verkopen'!$A309,voorraadlijst!$A$9:$W$709,12,FALSE))</f>
        <v/>
      </c>
      <c r="I309" s="48" t="str">
        <f>IF($A309=9999,"",VLOOKUP('check verkopen'!$A309,voorraadlijst!$A$9:$W$709,14,FALSE))</f>
        <v/>
      </c>
      <c r="J309" s="48" t="str">
        <f>IF($A309=9999,"",VLOOKUP('check verkopen'!$A309,voorraadlijst!$A$9:$W$709,15,FALSE))</f>
        <v/>
      </c>
      <c r="K309" s="49" t="str">
        <f>IF($A309=9999,"",VLOOKUP('check verkopen'!$A309,voorraadlijst!$A$9:$W$709,21,FALSE))</f>
        <v/>
      </c>
      <c r="L309" s="48" t="str">
        <f t="shared" si="16"/>
        <v/>
      </c>
      <c r="M309" s="48" t="str">
        <f t="shared" si="15"/>
        <v/>
      </c>
      <c r="N309" s="69" t="str">
        <f t="shared" si="17"/>
        <v/>
      </c>
      <c r="O309" s="70"/>
      <c r="P309" s="61"/>
      <c r="Q309" s="62"/>
      <c r="R309" s="63"/>
    </row>
    <row r="310" spans="1:18" x14ac:dyDescent="0.2">
      <c r="A310" s="28">
        <f>voorraadlijst!AA311</f>
        <v>9999</v>
      </c>
      <c r="B310" s="44" t="str">
        <f>IF($A310=9999,"",VLOOKUP('check verkopen'!$A310,voorraadlijst!$A$9:$W$709,2,FALSE))</f>
        <v/>
      </c>
      <c r="C310" s="45" t="str">
        <f>IF($A310=9999,"",VLOOKUP('check verkopen'!$A310,voorraadlijst!$A$9:$W$709,3,FALSE))</f>
        <v/>
      </c>
      <c r="D310" s="45" t="str">
        <f>IF($A310=9999,"",VLOOKUP('check verkopen'!$A310,voorraadlijst!$A$9:$W$709,6,FALSE))</f>
        <v/>
      </c>
      <c r="E310" s="46" t="str">
        <f>IF($A310=9999,"",VLOOKUP('check verkopen'!$A310,voorraadlijst!$A$9:$W$709,7,FALSE))</f>
        <v/>
      </c>
      <c r="F310" s="46" t="str">
        <f>IF($A310=9999,"",VLOOKUP('check verkopen'!$A310,voorraadlijst!$A$9:$W$709,8,FALSE))</f>
        <v/>
      </c>
      <c r="G310" s="47" t="str">
        <f>IF($A310=9999,"",VLOOKUP('check verkopen'!$A310,voorraadlijst!$A$9:$W$709,11,FALSE))</f>
        <v/>
      </c>
      <c r="H310" s="48" t="str">
        <f>IF($A310=9999,"",VLOOKUP('check verkopen'!$A310,voorraadlijst!$A$9:$W$709,12,FALSE))</f>
        <v/>
      </c>
      <c r="I310" s="48" t="str">
        <f>IF($A310=9999,"",VLOOKUP('check verkopen'!$A310,voorraadlijst!$A$9:$W$709,14,FALSE))</f>
        <v/>
      </c>
      <c r="J310" s="48" t="str">
        <f>IF($A310=9999,"",VLOOKUP('check verkopen'!$A310,voorraadlijst!$A$9:$W$709,15,FALSE))</f>
        <v/>
      </c>
      <c r="K310" s="49" t="str">
        <f>IF($A310=9999,"",VLOOKUP('check verkopen'!$A310,voorraadlijst!$A$9:$W$709,21,FALSE))</f>
        <v/>
      </c>
      <c r="L310" s="48" t="str">
        <f t="shared" si="16"/>
        <v/>
      </c>
      <c r="M310" s="48" t="str">
        <f t="shared" si="15"/>
        <v/>
      </c>
      <c r="N310" s="69" t="str">
        <f t="shared" si="17"/>
        <v/>
      </c>
      <c r="O310" s="70"/>
      <c r="P310" s="61"/>
      <c r="Q310" s="62"/>
      <c r="R310" s="63"/>
    </row>
    <row r="311" spans="1:18" x14ac:dyDescent="0.2">
      <c r="A311" s="28">
        <f>voorraadlijst!AA312</f>
        <v>9999</v>
      </c>
      <c r="B311" s="44" t="str">
        <f>IF($A311=9999,"",VLOOKUP('check verkopen'!$A311,voorraadlijst!$A$9:$W$709,2,FALSE))</f>
        <v/>
      </c>
      <c r="C311" s="45" t="str">
        <f>IF($A311=9999,"",VLOOKUP('check verkopen'!$A311,voorraadlijst!$A$9:$W$709,3,FALSE))</f>
        <v/>
      </c>
      <c r="D311" s="45" t="str">
        <f>IF($A311=9999,"",VLOOKUP('check verkopen'!$A311,voorraadlijst!$A$9:$W$709,6,FALSE))</f>
        <v/>
      </c>
      <c r="E311" s="46" t="str">
        <f>IF($A311=9999,"",VLOOKUP('check verkopen'!$A311,voorraadlijst!$A$9:$W$709,7,FALSE))</f>
        <v/>
      </c>
      <c r="F311" s="46" t="str">
        <f>IF($A311=9999,"",VLOOKUP('check verkopen'!$A311,voorraadlijst!$A$9:$W$709,8,FALSE))</f>
        <v/>
      </c>
      <c r="G311" s="47" t="str">
        <f>IF($A311=9999,"",VLOOKUP('check verkopen'!$A311,voorraadlijst!$A$9:$W$709,11,FALSE))</f>
        <v/>
      </c>
      <c r="H311" s="48" t="str">
        <f>IF($A311=9999,"",VLOOKUP('check verkopen'!$A311,voorraadlijst!$A$9:$W$709,12,FALSE))</f>
        <v/>
      </c>
      <c r="I311" s="48" t="str">
        <f>IF($A311=9999,"",VLOOKUP('check verkopen'!$A311,voorraadlijst!$A$9:$W$709,14,FALSE))</f>
        <v/>
      </c>
      <c r="J311" s="48" t="str">
        <f>IF($A311=9999,"",VLOOKUP('check verkopen'!$A311,voorraadlijst!$A$9:$W$709,15,FALSE))</f>
        <v/>
      </c>
      <c r="K311" s="49" t="str">
        <f>IF($A311=9999,"",VLOOKUP('check verkopen'!$A311,voorraadlijst!$A$9:$W$709,21,FALSE))</f>
        <v/>
      </c>
      <c r="L311" s="48" t="str">
        <f t="shared" si="16"/>
        <v/>
      </c>
      <c r="M311" s="48" t="str">
        <f t="shared" si="15"/>
        <v/>
      </c>
      <c r="N311" s="69" t="str">
        <f t="shared" si="17"/>
        <v/>
      </c>
      <c r="O311" s="70"/>
      <c r="P311" s="61"/>
      <c r="Q311" s="62"/>
      <c r="R311" s="63"/>
    </row>
    <row r="312" spans="1:18" x14ac:dyDescent="0.2">
      <c r="A312" s="28">
        <f>voorraadlijst!AA313</f>
        <v>9999</v>
      </c>
      <c r="B312" s="44" t="str">
        <f>IF($A312=9999,"",VLOOKUP('check verkopen'!$A312,voorraadlijst!$A$9:$W$709,2,FALSE))</f>
        <v/>
      </c>
      <c r="C312" s="45" t="str">
        <f>IF($A312=9999,"",VLOOKUP('check verkopen'!$A312,voorraadlijst!$A$9:$W$709,3,FALSE))</f>
        <v/>
      </c>
      <c r="D312" s="45" t="str">
        <f>IF($A312=9999,"",VLOOKUP('check verkopen'!$A312,voorraadlijst!$A$9:$W$709,6,FALSE))</f>
        <v/>
      </c>
      <c r="E312" s="46" t="str">
        <f>IF($A312=9999,"",VLOOKUP('check verkopen'!$A312,voorraadlijst!$A$9:$W$709,7,FALSE))</f>
        <v/>
      </c>
      <c r="F312" s="46" t="str">
        <f>IF($A312=9999,"",VLOOKUP('check verkopen'!$A312,voorraadlijst!$A$9:$W$709,8,FALSE))</f>
        <v/>
      </c>
      <c r="G312" s="47" t="str">
        <f>IF($A312=9999,"",VLOOKUP('check verkopen'!$A312,voorraadlijst!$A$9:$W$709,11,FALSE))</f>
        <v/>
      </c>
      <c r="H312" s="48" t="str">
        <f>IF($A312=9999,"",VLOOKUP('check verkopen'!$A312,voorraadlijst!$A$9:$W$709,12,FALSE))</f>
        <v/>
      </c>
      <c r="I312" s="48" t="str">
        <f>IF($A312=9999,"",VLOOKUP('check verkopen'!$A312,voorraadlijst!$A$9:$W$709,14,FALSE))</f>
        <v/>
      </c>
      <c r="J312" s="48" t="str">
        <f>IF($A312=9999,"",VLOOKUP('check verkopen'!$A312,voorraadlijst!$A$9:$W$709,15,FALSE))</f>
        <v/>
      </c>
      <c r="K312" s="49" t="str">
        <f>IF($A312=9999,"",VLOOKUP('check verkopen'!$A312,voorraadlijst!$A$9:$W$709,21,FALSE))</f>
        <v/>
      </c>
      <c r="L312" s="48" t="str">
        <f t="shared" si="16"/>
        <v/>
      </c>
      <c r="M312" s="48" t="str">
        <f t="shared" si="15"/>
        <v/>
      </c>
      <c r="N312" s="69" t="str">
        <f t="shared" si="17"/>
        <v/>
      </c>
      <c r="O312" s="70"/>
      <c r="P312" s="61"/>
      <c r="Q312" s="62"/>
      <c r="R312" s="63"/>
    </row>
    <row r="313" spans="1:18" x14ac:dyDescent="0.2">
      <c r="A313" s="28">
        <f>voorraadlijst!AA314</f>
        <v>9999</v>
      </c>
      <c r="B313" s="44" t="str">
        <f>IF($A313=9999,"",VLOOKUP('check verkopen'!$A313,voorraadlijst!$A$9:$W$709,2,FALSE))</f>
        <v/>
      </c>
      <c r="C313" s="45" t="str">
        <f>IF($A313=9999,"",VLOOKUP('check verkopen'!$A313,voorraadlijst!$A$9:$W$709,3,FALSE))</f>
        <v/>
      </c>
      <c r="D313" s="45" t="str">
        <f>IF($A313=9999,"",VLOOKUP('check verkopen'!$A313,voorraadlijst!$A$9:$W$709,6,FALSE))</f>
        <v/>
      </c>
      <c r="E313" s="46" t="str">
        <f>IF($A313=9999,"",VLOOKUP('check verkopen'!$A313,voorraadlijst!$A$9:$W$709,7,FALSE))</f>
        <v/>
      </c>
      <c r="F313" s="46" t="str">
        <f>IF($A313=9999,"",VLOOKUP('check verkopen'!$A313,voorraadlijst!$A$9:$W$709,8,FALSE))</f>
        <v/>
      </c>
      <c r="G313" s="47" t="str">
        <f>IF($A313=9999,"",VLOOKUP('check verkopen'!$A313,voorraadlijst!$A$9:$W$709,11,FALSE))</f>
        <v/>
      </c>
      <c r="H313" s="48" t="str">
        <f>IF($A313=9999,"",VLOOKUP('check verkopen'!$A313,voorraadlijst!$A$9:$W$709,12,FALSE))</f>
        <v/>
      </c>
      <c r="I313" s="48" t="str">
        <f>IF($A313=9999,"",VLOOKUP('check verkopen'!$A313,voorraadlijst!$A$9:$W$709,14,FALSE))</f>
        <v/>
      </c>
      <c r="J313" s="48" t="str">
        <f>IF($A313=9999,"",VLOOKUP('check verkopen'!$A313,voorraadlijst!$A$9:$W$709,15,FALSE))</f>
        <v/>
      </c>
      <c r="K313" s="49" t="str">
        <f>IF($A313=9999,"",VLOOKUP('check verkopen'!$A313,voorraadlijst!$A$9:$W$709,21,FALSE))</f>
        <v/>
      </c>
      <c r="L313" s="48" t="str">
        <f t="shared" si="16"/>
        <v/>
      </c>
      <c r="M313" s="48" t="str">
        <f t="shared" si="15"/>
        <v/>
      </c>
      <c r="N313" s="69" t="str">
        <f t="shared" si="17"/>
        <v/>
      </c>
      <c r="O313" s="70"/>
      <c r="P313" s="61"/>
      <c r="Q313" s="62"/>
      <c r="R313" s="63"/>
    </row>
    <row r="314" spans="1:18" x14ac:dyDescent="0.2">
      <c r="A314" s="28">
        <f>voorraadlijst!AA315</f>
        <v>9999</v>
      </c>
      <c r="B314" s="44" t="str">
        <f>IF($A314=9999,"",VLOOKUP('check verkopen'!$A314,voorraadlijst!$A$9:$W$709,2,FALSE))</f>
        <v/>
      </c>
      <c r="C314" s="45" t="str">
        <f>IF($A314=9999,"",VLOOKUP('check verkopen'!$A314,voorraadlijst!$A$9:$W$709,3,FALSE))</f>
        <v/>
      </c>
      <c r="D314" s="45" t="str">
        <f>IF($A314=9999,"",VLOOKUP('check verkopen'!$A314,voorraadlijst!$A$9:$W$709,6,FALSE))</f>
        <v/>
      </c>
      <c r="E314" s="46" t="str">
        <f>IF($A314=9999,"",VLOOKUP('check verkopen'!$A314,voorraadlijst!$A$9:$W$709,7,FALSE))</f>
        <v/>
      </c>
      <c r="F314" s="46" t="str">
        <f>IF($A314=9999,"",VLOOKUP('check verkopen'!$A314,voorraadlijst!$A$9:$W$709,8,FALSE))</f>
        <v/>
      </c>
      <c r="G314" s="47" t="str">
        <f>IF($A314=9999,"",VLOOKUP('check verkopen'!$A314,voorraadlijst!$A$9:$W$709,11,FALSE))</f>
        <v/>
      </c>
      <c r="H314" s="48" t="str">
        <f>IF($A314=9999,"",VLOOKUP('check verkopen'!$A314,voorraadlijst!$A$9:$W$709,12,FALSE))</f>
        <v/>
      </c>
      <c r="I314" s="48" t="str">
        <f>IF($A314=9999,"",VLOOKUP('check verkopen'!$A314,voorraadlijst!$A$9:$W$709,14,FALSE))</f>
        <v/>
      </c>
      <c r="J314" s="48" t="str">
        <f>IF($A314=9999,"",VLOOKUP('check verkopen'!$A314,voorraadlijst!$A$9:$W$709,15,FALSE))</f>
        <v/>
      </c>
      <c r="K314" s="49" t="str">
        <f>IF($A314=9999,"",VLOOKUP('check verkopen'!$A314,voorraadlijst!$A$9:$W$709,21,FALSE))</f>
        <v/>
      </c>
      <c r="L314" s="48" t="str">
        <f t="shared" si="16"/>
        <v/>
      </c>
      <c r="M314" s="48" t="str">
        <f t="shared" si="15"/>
        <v/>
      </c>
      <c r="N314" s="69" t="str">
        <f t="shared" si="17"/>
        <v/>
      </c>
      <c r="O314" s="70"/>
      <c r="P314" s="61"/>
      <c r="Q314" s="62"/>
      <c r="R314" s="63"/>
    </row>
    <row r="315" spans="1:18" x14ac:dyDescent="0.2">
      <c r="A315" s="28">
        <f>voorraadlijst!AA316</f>
        <v>9999</v>
      </c>
      <c r="B315" s="44" t="str">
        <f>IF($A315=9999,"",VLOOKUP('check verkopen'!$A315,voorraadlijst!$A$9:$W$709,2,FALSE))</f>
        <v/>
      </c>
      <c r="C315" s="45" t="str">
        <f>IF($A315=9999,"",VLOOKUP('check verkopen'!$A315,voorraadlijst!$A$9:$W$709,3,FALSE))</f>
        <v/>
      </c>
      <c r="D315" s="45" t="str">
        <f>IF($A315=9999,"",VLOOKUP('check verkopen'!$A315,voorraadlijst!$A$9:$W$709,6,FALSE))</f>
        <v/>
      </c>
      <c r="E315" s="46" t="str">
        <f>IF($A315=9999,"",VLOOKUP('check verkopen'!$A315,voorraadlijst!$A$9:$W$709,7,FALSE))</f>
        <v/>
      </c>
      <c r="F315" s="46" t="str">
        <f>IF($A315=9999,"",VLOOKUP('check verkopen'!$A315,voorraadlijst!$A$9:$W$709,8,FALSE))</f>
        <v/>
      </c>
      <c r="G315" s="47" t="str">
        <f>IF($A315=9999,"",VLOOKUP('check verkopen'!$A315,voorraadlijst!$A$9:$W$709,11,FALSE))</f>
        <v/>
      </c>
      <c r="H315" s="48" t="str">
        <f>IF($A315=9999,"",VLOOKUP('check verkopen'!$A315,voorraadlijst!$A$9:$W$709,12,FALSE))</f>
        <v/>
      </c>
      <c r="I315" s="48" t="str">
        <f>IF($A315=9999,"",VLOOKUP('check verkopen'!$A315,voorraadlijst!$A$9:$W$709,14,FALSE))</f>
        <v/>
      </c>
      <c r="J315" s="48" t="str">
        <f>IF($A315=9999,"",VLOOKUP('check verkopen'!$A315,voorraadlijst!$A$9:$W$709,15,FALSE))</f>
        <v/>
      </c>
      <c r="K315" s="49" t="str">
        <f>IF($A315=9999,"",VLOOKUP('check verkopen'!$A315,voorraadlijst!$A$9:$W$709,21,FALSE))</f>
        <v/>
      </c>
      <c r="L315" s="48" t="str">
        <f t="shared" si="16"/>
        <v/>
      </c>
      <c r="M315" s="48" t="str">
        <f t="shared" si="15"/>
        <v/>
      </c>
      <c r="N315" s="69" t="str">
        <f t="shared" si="17"/>
        <v/>
      </c>
      <c r="O315" s="70"/>
      <c r="P315" s="61"/>
      <c r="Q315" s="62"/>
      <c r="R315" s="63"/>
    </row>
    <row r="316" spans="1:18" x14ac:dyDescent="0.2">
      <c r="A316" s="28">
        <f>voorraadlijst!AA317</f>
        <v>9999</v>
      </c>
      <c r="B316" s="44" t="str">
        <f>IF($A316=9999,"",VLOOKUP('check verkopen'!$A316,voorraadlijst!$A$9:$W$709,2,FALSE))</f>
        <v/>
      </c>
      <c r="C316" s="45" t="str">
        <f>IF($A316=9999,"",VLOOKUP('check verkopen'!$A316,voorraadlijst!$A$9:$W$709,3,FALSE))</f>
        <v/>
      </c>
      <c r="D316" s="45" t="str">
        <f>IF($A316=9999,"",VLOOKUP('check verkopen'!$A316,voorraadlijst!$A$9:$W$709,6,FALSE))</f>
        <v/>
      </c>
      <c r="E316" s="46" t="str">
        <f>IF($A316=9999,"",VLOOKUP('check verkopen'!$A316,voorraadlijst!$A$9:$W$709,7,FALSE))</f>
        <v/>
      </c>
      <c r="F316" s="46" t="str">
        <f>IF($A316=9999,"",VLOOKUP('check verkopen'!$A316,voorraadlijst!$A$9:$W$709,8,FALSE))</f>
        <v/>
      </c>
      <c r="G316" s="47" t="str">
        <f>IF($A316=9999,"",VLOOKUP('check verkopen'!$A316,voorraadlijst!$A$9:$W$709,11,FALSE))</f>
        <v/>
      </c>
      <c r="H316" s="48" t="str">
        <f>IF($A316=9999,"",VLOOKUP('check verkopen'!$A316,voorraadlijst!$A$9:$W$709,12,FALSE))</f>
        <v/>
      </c>
      <c r="I316" s="48" t="str">
        <f>IF($A316=9999,"",VLOOKUP('check verkopen'!$A316,voorraadlijst!$A$9:$W$709,14,FALSE))</f>
        <v/>
      </c>
      <c r="J316" s="48" t="str">
        <f>IF($A316=9999,"",VLOOKUP('check verkopen'!$A316,voorraadlijst!$A$9:$W$709,15,FALSE))</f>
        <v/>
      </c>
      <c r="K316" s="49" t="str">
        <f>IF($A316=9999,"",VLOOKUP('check verkopen'!$A316,voorraadlijst!$A$9:$W$709,21,FALSE))</f>
        <v/>
      </c>
      <c r="L316" s="48" t="str">
        <f t="shared" si="16"/>
        <v/>
      </c>
      <c r="M316" s="48" t="str">
        <f t="shared" si="15"/>
        <v/>
      </c>
      <c r="N316" s="69" t="str">
        <f t="shared" si="17"/>
        <v/>
      </c>
      <c r="O316" s="70"/>
      <c r="P316" s="61"/>
      <c r="Q316" s="62"/>
      <c r="R316" s="63"/>
    </row>
    <row r="317" spans="1:18" x14ac:dyDescent="0.2">
      <c r="A317" s="28">
        <f>voorraadlijst!AA318</f>
        <v>9999</v>
      </c>
      <c r="B317" s="44" t="str">
        <f>IF($A317=9999,"",VLOOKUP('check verkopen'!$A317,voorraadlijst!$A$9:$W$709,2,FALSE))</f>
        <v/>
      </c>
      <c r="C317" s="45" t="str">
        <f>IF($A317=9999,"",VLOOKUP('check verkopen'!$A317,voorraadlijst!$A$9:$W$709,3,FALSE))</f>
        <v/>
      </c>
      <c r="D317" s="45" t="str">
        <f>IF($A317=9999,"",VLOOKUP('check verkopen'!$A317,voorraadlijst!$A$9:$W$709,6,FALSE))</f>
        <v/>
      </c>
      <c r="E317" s="46" t="str">
        <f>IF($A317=9999,"",VLOOKUP('check verkopen'!$A317,voorraadlijst!$A$9:$W$709,7,FALSE))</f>
        <v/>
      </c>
      <c r="F317" s="46" t="str">
        <f>IF($A317=9999,"",VLOOKUP('check verkopen'!$A317,voorraadlijst!$A$9:$W$709,8,FALSE))</f>
        <v/>
      </c>
      <c r="G317" s="47" t="str">
        <f>IF($A317=9999,"",VLOOKUP('check verkopen'!$A317,voorraadlijst!$A$9:$W$709,11,FALSE))</f>
        <v/>
      </c>
      <c r="H317" s="48" t="str">
        <f>IF($A317=9999,"",VLOOKUP('check verkopen'!$A317,voorraadlijst!$A$9:$W$709,12,FALSE))</f>
        <v/>
      </c>
      <c r="I317" s="48" t="str">
        <f>IF($A317=9999,"",VLOOKUP('check verkopen'!$A317,voorraadlijst!$A$9:$W$709,14,FALSE))</f>
        <v/>
      </c>
      <c r="J317" s="48" t="str">
        <f>IF($A317=9999,"",VLOOKUP('check verkopen'!$A317,voorraadlijst!$A$9:$W$709,15,FALSE))</f>
        <v/>
      </c>
      <c r="K317" s="49" t="str">
        <f>IF($A317=9999,"",VLOOKUP('check verkopen'!$A317,voorraadlijst!$A$9:$W$709,21,FALSE))</f>
        <v/>
      </c>
      <c r="L317" s="48" t="str">
        <f t="shared" si="16"/>
        <v/>
      </c>
      <c r="M317" s="48" t="str">
        <f t="shared" si="15"/>
        <v/>
      </c>
      <c r="N317" s="69" t="str">
        <f t="shared" si="17"/>
        <v/>
      </c>
      <c r="O317" s="70"/>
      <c r="P317" s="61"/>
      <c r="Q317" s="62"/>
      <c r="R317" s="63"/>
    </row>
    <row r="318" spans="1:18" x14ac:dyDescent="0.2">
      <c r="A318" s="28">
        <f>voorraadlijst!AA319</f>
        <v>9999</v>
      </c>
      <c r="B318" s="44" t="str">
        <f>IF($A318=9999,"",VLOOKUP('check verkopen'!$A318,voorraadlijst!$A$9:$W$709,2,FALSE))</f>
        <v/>
      </c>
      <c r="C318" s="45" t="str">
        <f>IF($A318=9999,"",VLOOKUP('check verkopen'!$A318,voorraadlijst!$A$9:$W$709,3,FALSE))</f>
        <v/>
      </c>
      <c r="D318" s="45" t="str">
        <f>IF($A318=9999,"",VLOOKUP('check verkopen'!$A318,voorraadlijst!$A$9:$W$709,6,FALSE))</f>
        <v/>
      </c>
      <c r="E318" s="46" t="str">
        <f>IF($A318=9999,"",VLOOKUP('check verkopen'!$A318,voorraadlijst!$A$9:$W$709,7,FALSE))</f>
        <v/>
      </c>
      <c r="F318" s="46" t="str">
        <f>IF($A318=9999,"",VLOOKUP('check verkopen'!$A318,voorraadlijst!$A$9:$W$709,8,FALSE))</f>
        <v/>
      </c>
      <c r="G318" s="47" t="str">
        <f>IF($A318=9999,"",VLOOKUP('check verkopen'!$A318,voorraadlijst!$A$9:$W$709,11,FALSE))</f>
        <v/>
      </c>
      <c r="H318" s="48" t="str">
        <f>IF($A318=9999,"",VLOOKUP('check verkopen'!$A318,voorraadlijst!$A$9:$W$709,12,FALSE))</f>
        <v/>
      </c>
      <c r="I318" s="48" t="str">
        <f>IF($A318=9999,"",VLOOKUP('check verkopen'!$A318,voorraadlijst!$A$9:$W$709,14,FALSE))</f>
        <v/>
      </c>
      <c r="J318" s="48" t="str">
        <f>IF($A318=9999,"",VLOOKUP('check verkopen'!$A318,voorraadlijst!$A$9:$W$709,15,FALSE))</f>
        <v/>
      </c>
      <c r="K318" s="49" t="str">
        <f>IF($A318=9999,"",VLOOKUP('check verkopen'!$A318,voorraadlijst!$A$9:$W$709,21,FALSE))</f>
        <v/>
      </c>
      <c r="L318" s="48" t="str">
        <f t="shared" si="16"/>
        <v/>
      </c>
      <c r="M318" s="48" t="str">
        <f t="shared" si="15"/>
        <v/>
      </c>
      <c r="N318" s="69" t="str">
        <f t="shared" si="17"/>
        <v/>
      </c>
      <c r="O318" s="70"/>
      <c r="P318" s="61"/>
      <c r="Q318" s="62"/>
      <c r="R318" s="63"/>
    </row>
    <row r="319" spans="1:18" x14ac:dyDescent="0.2">
      <c r="A319" s="28">
        <f>voorraadlijst!AA320</f>
        <v>9999</v>
      </c>
      <c r="B319" s="44" t="str">
        <f>IF($A319=9999,"",VLOOKUP('check verkopen'!$A319,voorraadlijst!$A$9:$W$709,2,FALSE))</f>
        <v/>
      </c>
      <c r="C319" s="45" t="str">
        <f>IF($A319=9999,"",VLOOKUP('check verkopen'!$A319,voorraadlijst!$A$9:$W$709,3,FALSE))</f>
        <v/>
      </c>
      <c r="D319" s="45" t="str">
        <f>IF($A319=9999,"",VLOOKUP('check verkopen'!$A319,voorraadlijst!$A$9:$W$709,6,FALSE))</f>
        <v/>
      </c>
      <c r="E319" s="46" t="str">
        <f>IF($A319=9999,"",VLOOKUP('check verkopen'!$A319,voorraadlijst!$A$9:$W$709,7,FALSE))</f>
        <v/>
      </c>
      <c r="F319" s="46" t="str">
        <f>IF($A319=9999,"",VLOOKUP('check verkopen'!$A319,voorraadlijst!$A$9:$W$709,8,FALSE))</f>
        <v/>
      </c>
      <c r="G319" s="47" t="str">
        <f>IF($A319=9999,"",VLOOKUP('check verkopen'!$A319,voorraadlijst!$A$9:$W$709,11,FALSE))</f>
        <v/>
      </c>
      <c r="H319" s="48" t="str">
        <f>IF($A319=9999,"",VLOOKUP('check verkopen'!$A319,voorraadlijst!$A$9:$W$709,12,FALSE))</f>
        <v/>
      </c>
      <c r="I319" s="48" t="str">
        <f>IF($A319=9999,"",VLOOKUP('check verkopen'!$A319,voorraadlijst!$A$9:$W$709,14,FALSE))</f>
        <v/>
      </c>
      <c r="J319" s="48" t="str">
        <f>IF($A319=9999,"",VLOOKUP('check verkopen'!$A319,voorraadlijst!$A$9:$W$709,15,FALSE))</f>
        <v/>
      </c>
      <c r="K319" s="49" t="str">
        <f>IF($A319=9999,"",VLOOKUP('check verkopen'!$A319,voorraadlijst!$A$9:$W$709,21,FALSE))</f>
        <v/>
      </c>
      <c r="L319" s="48" t="str">
        <f t="shared" si="16"/>
        <v/>
      </c>
      <c r="M319" s="48" t="str">
        <f t="shared" si="15"/>
        <v/>
      </c>
      <c r="N319" s="69" t="str">
        <f t="shared" si="17"/>
        <v/>
      </c>
      <c r="O319" s="70"/>
      <c r="P319" s="61"/>
      <c r="Q319" s="62"/>
      <c r="R319" s="63"/>
    </row>
    <row r="320" spans="1:18" x14ac:dyDescent="0.2">
      <c r="A320" s="28">
        <f>voorraadlijst!AA321</f>
        <v>9999</v>
      </c>
      <c r="B320" s="44" t="str">
        <f>IF($A320=9999,"",VLOOKUP('check verkopen'!$A320,voorraadlijst!$A$9:$W$709,2,FALSE))</f>
        <v/>
      </c>
      <c r="C320" s="45" t="str">
        <f>IF($A320=9999,"",VLOOKUP('check verkopen'!$A320,voorraadlijst!$A$9:$W$709,3,FALSE))</f>
        <v/>
      </c>
      <c r="D320" s="45" t="str">
        <f>IF($A320=9999,"",VLOOKUP('check verkopen'!$A320,voorraadlijst!$A$9:$W$709,6,FALSE))</f>
        <v/>
      </c>
      <c r="E320" s="46" t="str">
        <f>IF($A320=9999,"",VLOOKUP('check verkopen'!$A320,voorraadlijst!$A$9:$W$709,7,FALSE))</f>
        <v/>
      </c>
      <c r="F320" s="46" t="str">
        <f>IF($A320=9999,"",VLOOKUP('check verkopen'!$A320,voorraadlijst!$A$9:$W$709,8,FALSE))</f>
        <v/>
      </c>
      <c r="G320" s="47" t="str">
        <f>IF($A320=9999,"",VLOOKUP('check verkopen'!$A320,voorraadlijst!$A$9:$W$709,11,FALSE))</f>
        <v/>
      </c>
      <c r="H320" s="48" t="str">
        <f>IF($A320=9999,"",VLOOKUP('check verkopen'!$A320,voorraadlijst!$A$9:$W$709,12,FALSE))</f>
        <v/>
      </c>
      <c r="I320" s="48" t="str">
        <f>IF($A320=9999,"",VLOOKUP('check verkopen'!$A320,voorraadlijst!$A$9:$W$709,14,FALSE))</f>
        <v/>
      </c>
      <c r="J320" s="48" t="str">
        <f>IF($A320=9999,"",VLOOKUP('check verkopen'!$A320,voorraadlijst!$A$9:$W$709,15,FALSE))</f>
        <v/>
      </c>
      <c r="K320" s="49" t="str">
        <f>IF($A320=9999,"",VLOOKUP('check verkopen'!$A320,voorraadlijst!$A$9:$W$709,21,FALSE))</f>
        <v/>
      </c>
      <c r="L320" s="48" t="str">
        <f t="shared" si="16"/>
        <v/>
      </c>
      <c r="M320" s="48" t="str">
        <f t="shared" si="15"/>
        <v/>
      </c>
      <c r="N320" s="69" t="str">
        <f t="shared" si="17"/>
        <v/>
      </c>
      <c r="O320" s="70"/>
      <c r="P320" s="61"/>
      <c r="Q320" s="62"/>
      <c r="R320" s="63"/>
    </row>
    <row r="321" spans="1:18" x14ac:dyDescent="0.2">
      <c r="A321" s="28">
        <f>voorraadlijst!AA322</f>
        <v>9999</v>
      </c>
      <c r="B321" s="44" t="str">
        <f>IF($A321=9999,"",VLOOKUP('check verkopen'!$A321,voorraadlijst!$A$9:$W$709,2,FALSE))</f>
        <v/>
      </c>
      <c r="C321" s="45" t="str">
        <f>IF($A321=9999,"",VLOOKUP('check verkopen'!$A321,voorraadlijst!$A$9:$W$709,3,FALSE))</f>
        <v/>
      </c>
      <c r="D321" s="45" t="str">
        <f>IF($A321=9999,"",VLOOKUP('check verkopen'!$A321,voorraadlijst!$A$9:$W$709,6,FALSE))</f>
        <v/>
      </c>
      <c r="E321" s="46" t="str">
        <f>IF($A321=9999,"",VLOOKUP('check verkopen'!$A321,voorraadlijst!$A$9:$W$709,7,FALSE))</f>
        <v/>
      </c>
      <c r="F321" s="46" t="str">
        <f>IF($A321=9999,"",VLOOKUP('check verkopen'!$A321,voorraadlijst!$A$9:$W$709,8,FALSE))</f>
        <v/>
      </c>
      <c r="G321" s="47" t="str">
        <f>IF($A321=9999,"",VLOOKUP('check verkopen'!$A321,voorraadlijst!$A$9:$W$709,11,FALSE))</f>
        <v/>
      </c>
      <c r="H321" s="48" t="str">
        <f>IF($A321=9999,"",VLOOKUP('check verkopen'!$A321,voorraadlijst!$A$9:$W$709,12,FALSE))</f>
        <v/>
      </c>
      <c r="I321" s="48" t="str">
        <f>IF($A321=9999,"",VLOOKUP('check verkopen'!$A321,voorraadlijst!$A$9:$W$709,14,FALSE))</f>
        <v/>
      </c>
      <c r="J321" s="48" t="str">
        <f>IF($A321=9999,"",VLOOKUP('check verkopen'!$A321,voorraadlijst!$A$9:$W$709,15,FALSE))</f>
        <v/>
      </c>
      <c r="K321" s="49" t="str">
        <f>IF($A321=9999,"",VLOOKUP('check verkopen'!$A321,voorraadlijst!$A$9:$W$709,21,FALSE))</f>
        <v/>
      </c>
      <c r="L321" s="48" t="str">
        <f t="shared" si="16"/>
        <v/>
      </c>
      <c r="M321" s="48" t="str">
        <f t="shared" si="15"/>
        <v/>
      </c>
      <c r="N321" s="69" t="str">
        <f t="shared" si="17"/>
        <v/>
      </c>
      <c r="O321" s="70"/>
      <c r="P321" s="61"/>
      <c r="Q321" s="62"/>
      <c r="R321" s="63"/>
    </row>
    <row r="322" spans="1:18" x14ac:dyDescent="0.2">
      <c r="A322" s="28">
        <f>voorraadlijst!AA323</f>
        <v>9999</v>
      </c>
      <c r="B322" s="44" t="str">
        <f>IF($A322=9999,"",VLOOKUP('check verkopen'!$A322,voorraadlijst!$A$9:$W$709,2,FALSE))</f>
        <v/>
      </c>
      <c r="C322" s="45" t="str">
        <f>IF($A322=9999,"",VLOOKUP('check verkopen'!$A322,voorraadlijst!$A$9:$W$709,3,FALSE))</f>
        <v/>
      </c>
      <c r="D322" s="45" t="str">
        <f>IF($A322=9999,"",VLOOKUP('check verkopen'!$A322,voorraadlijst!$A$9:$W$709,6,FALSE))</f>
        <v/>
      </c>
      <c r="E322" s="46" t="str">
        <f>IF($A322=9999,"",VLOOKUP('check verkopen'!$A322,voorraadlijst!$A$9:$W$709,7,FALSE))</f>
        <v/>
      </c>
      <c r="F322" s="46" t="str">
        <f>IF($A322=9999,"",VLOOKUP('check verkopen'!$A322,voorraadlijst!$A$9:$W$709,8,FALSE))</f>
        <v/>
      </c>
      <c r="G322" s="47" t="str">
        <f>IF($A322=9999,"",VLOOKUP('check verkopen'!$A322,voorraadlijst!$A$9:$W$709,11,FALSE))</f>
        <v/>
      </c>
      <c r="H322" s="48" t="str">
        <f>IF($A322=9999,"",VLOOKUP('check verkopen'!$A322,voorraadlijst!$A$9:$W$709,12,FALSE))</f>
        <v/>
      </c>
      <c r="I322" s="48" t="str">
        <f>IF($A322=9999,"",VLOOKUP('check verkopen'!$A322,voorraadlijst!$A$9:$W$709,14,FALSE))</f>
        <v/>
      </c>
      <c r="J322" s="48" t="str">
        <f>IF($A322=9999,"",VLOOKUP('check verkopen'!$A322,voorraadlijst!$A$9:$W$709,15,FALSE))</f>
        <v/>
      </c>
      <c r="K322" s="49" t="str">
        <f>IF($A322=9999,"",VLOOKUP('check verkopen'!$A322,voorraadlijst!$A$9:$W$709,21,FALSE))</f>
        <v/>
      </c>
      <c r="L322" s="48" t="str">
        <f t="shared" si="16"/>
        <v/>
      </c>
      <c r="M322" s="48" t="str">
        <f t="shared" ref="M322:M385" si="18">IF($A322=9999,"",K322*H322)</f>
        <v/>
      </c>
      <c r="N322" s="69" t="str">
        <f t="shared" si="17"/>
        <v/>
      </c>
      <c r="O322" s="70"/>
      <c r="P322" s="61"/>
      <c r="Q322" s="62"/>
      <c r="R322" s="63"/>
    </row>
    <row r="323" spans="1:18" x14ac:dyDescent="0.2">
      <c r="A323" s="28">
        <f>voorraadlijst!AA324</f>
        <v>9999</v>
      </c>
      <c r="B323" s="44" t="str">
        <f>IF($A323=9999,"",VLOOKUP('check verkopen'!$A323,voorraadlijst!$A$9:$W$709,2,FALSE))</f>
        <v/>
      </c>
      <c r="C323" s="45" t="str">
        <f>IF($A323=9999,"",VLOOKUP('check verkopen'!$A323,voorraadlijst!$A$9:$W$709,3,FALSE))</f>
        <v/>
      </c>
      <c r="D323" s="45" t="str">
        <f>IF($A323=9999,"",VLOOKUP('check verkopen'!$A323,voorraadlijst!$A$9:$W$709,6,FALSE))</f>
        <v/>
      </c>
      <c r="E323" s="46" t="str">
        <f>IF($A323=9999,"",VLOOKUP('check verkopen'!$A323,voorraadlijst!$A$9:$W$709,7,FALSE))</f>
        <v/>
      </c>
      <c r="F323" s="46" t="str">
        <f>IF($A323=9999,"",VLOOKUP('check verkopen'!$A323,voorraadlijst!$A$9:$W$709,8,FALSE))</f>
        <v/>
      </c>
      <c r="G323" s="47" t="str">
        <f>IF($A323=9999,"",VLOOKUP('check verkopen'!$A323,voorraadlijst!$A$9:$W$709,11,FALSE))</f>
        <v/>
      </c>
      <c r="H323" s="48" t="str">
        <f>IF($A323=9999,"",VLOOKUP('check verkopen'!$A323,voorraadlijst!$A$9:$W$709,12,FALSE))</f>
        <v/>
      </c>
      <c r="I323" s="48" t="str">
        <f>IF($A323=9999,"",VLOOKUP('check verkopen'!$A323,voorraadlijst!$A$9:$W$709,14,FALSE))</f>
        <v/>
      </c>
      <c r="J323" s="48" t="str">
        <f>IF($A323=9999,"",VLOOKUP('check verkopen'!$A323,voorraadlijst!$A$9:$W$709,15,FALSE))</f>
        <v/>
      </c>
      <c r="K323" s="49" t="str">
        <f>IF($A323=9999,"",VLOOKUP('check verkopen'!$A323,voorraadlijst!$A$9:$W$709,21,FALSE))</f>
        <v/>
      </c>
      <c r="L323" s="48" t="str">
        <f t="shared" si="16"/>
        <v/>
      </c>
      <c r="M323" s="48" t="str">
        <f t="shared" si="18"/>
        <v/>
      </c>
      <c r="N323" s="69" t="str">
        <f t="shared" si="17"/>
        <v/>
      </c>
      <c r="O323" s="70"/>
      <c r="P323" s="61"/>
      <c r="Q323" s="62"/>
      <c r="R323" s="63"/>
    </row>
    <row r="324" spans="1:18" x14ac:dyDescent="0.2">
      <c r="A324" s="28">
        <f>voorraadlijst!AA325</f>
        <v>9999</v>
      </c>
      <c r="B324" s="44" t="str">
        <f>IF($A324=9999,"",VLOOKUP('check verkopen'!$A324,voorraadlijst!$A$9:$W$709,2,FALSE))</f>
        <v/>
      </c>
      <c r="C324" s="45" t="str">
        <f>IF($A324=9999,"",VLOOKUP('check verkopen'!$A324,voorraadlijst!$A$9:$W$709,3,FALSE))</f>
        <v/>
      </c>
      <c r="D324" s="45" t="str">
        <f>IF($A324=9999,"",VLOOKUP('check verkopen'!$A324,voorraadlijst!$A$9:$W$709,6,FALSE))</f>
        <v/>
      </c>
      <c r="E324" s="46" t="str">
        <f>IF($A324=9999,"",VLOOKUP('check verkopen'!$A324,voorraadlijst!$A$9:$W$709,7,FALSE))</f>
        <v/>
      </c>
      <c r="F324" s="46" t="str">
        <f>IF($A324=9999,"",VLOOKUP('check verkopen'!$A324,voorraadlijst!$A$9:$W$709,8,FALSE))</f>
        <v/>
      </c>
      <c r="G324" s="47" t="str">
        <f>IF($A324=9999,"",VLOOKUP('check verkopen'!$A324,voorraadlijst!$A$9:$W$709,11,FALSE))</f>
        <v/>
      </c>
      <c r="H324" s="48" t="str">
        <f>IF($A324=9999,"",VLOOKUP('check verkopen'!$A324,voorraadlijst!$A$9:$W$709,12,FALSE))</f>
        <v/>
      </c>
      <c r="I324" s="48" t="str">
        <f>IF($A324=9999,"",VLOOKUP('check verkopen'!$A324,voorraadlijst!$A$9:$W$709,14,FALSE))</f>
        <v/>
      </c>
      <c r="J324" s="48" t="str">
        <f>IF($A324=9999,"",VLOOKUP('check verkopen'!$A324,voorraadlijst!$A$9:$W$709,15,FALSE))</f>
        <v/>
      </c>
      <c r="K324" s="49" t="str">
        <f>IF($A324=9999,"",VLOOKUP('check verkopen'!$A324,voorraadlijst!$A$9:$W$709,21,FALSE))</f>
        <v/>
      </c>
      <c r="L324" s="48" t="str">
        <f t="shared" si="16"/>
        <v/>
      </c>
      <c r="M324" s="48" t="str">
        <f t="shared" si="18"/>
        <v/>
      </c>
      <c r="N324" s="69" t="str">
        <f t="shared" si="17"/>
        <v/>
      </c>
      <c r="O324" s="70"/>
      <c r="P324" s="61"/>
      <c r="Q324" s="62"/>
      <c r="R324" s="63"/>
    </row>
    <row r="325" spans="1:18" x14ac:dyDescent="0.2">
      <c r="A325" s="28">
        <f>voorraadlijst!AA326</f>
        <v>9999</v>
      </c>
      <c r="B325" s="44" t="str">
        <f>IF($A325=9999,"",VLOOKUP('check verkopen'!$A325,voorraadlijst!$A$9:$W$709,2,FALSE))</f>
        <v/>
      </c>
      <c r="C325" s="45" t="str">
        <f>IF($A325=9999,"",VLOOKUP('check verkopen'!$A325,voorraadlijst!$A$9:$W$709,3,FALSE))</f>
        <v/>
      </c>
      <c r="D325" s="45" t="str">
        <f>IF($A325=9999,"",VLOOKUP('check verkopen'!$A325,voorraadlijst!$A$9:$W$709,6,FALSE))</f>
        <v/>
      </c>
      <c r="E325" s="46" t="str">
        <f>IF($A325=9999,"",VLOOKUP('check verkopen'!$A325,voorraadlijst!$A$9:$W$709,7,FALSE))</f>
        <v/>
      </c>
      <c r="F325" s="46" t="str">
        <f>IF($A325=9999,"",VLOOKUP('check verkopen'!$A325,voorraadlijst!$A$9:$W$709,8,FALSE))</f>
        <v/>
      </c>
      <c r="G325" s="47" t="str">
        <f>IF($A325=9999,"",VLOOKUP('check verkopen'!$A325,voorraadlijst!$A$9:$W$709,11,FALSE))</f>
        <v/>
      </c>
      <c r="H325" s="48" t="str">
        <f>IF($A325=9999,"",VLOOKUP('check verkopen'!$A325,voorraadlijst!$A$9:$W$709,12,FALSE))</f>
        <v/>
      </c>
      <c r="I325" s="48" t="str">
        <f>IF($A325=9999,"",VLOOKUP('check verkopen'!$A325,voorraadlijst!$A$9:$W$709,14,FALSE))</f>
        <v/>
      </c>
      <c r="J325" s="48" t="str">
        <f>IF($A325=9999,"",VLOOKUP('check verkopen'!$A325,voorraadlijst!$A$9:$W$709,15,FALSE))</f>
        <v/>
      </c>
      <c r="K325" s="49" t="str">
        <f>IF($A325=9999,"",VLOOKUP('check verkopen'!$A325,voorraadlijst!$A$9:$W$709,21,FALSE))</f>
        <v/>
      </c>
      <c r="L325" s="48" t="str">
        <f t="shared" si="16"/>
        <v/>
      </c>
      <c r="M325" s="48" t="str">
        <f t="shared" si="18"/>
        <v/>
      </c>
      <c r="N325" s="69" t="str">
        <f t="shared" si="17"/>
        <v/>
      </c>
      <c r="O325" s="70"/>
      <c r="P325" s="61"/>
      <c r="Q325" s="62"/>
      <c r="R325" s="63"/>
    </row>
    <row r="326" spans="1:18" x14ac:dyDescent="0.2">
      <c r="A326" s="28">
        <f>voorraadlijst!AA327</f>
        <v>9999</v>
      </c>
      <c r="B326" s="44" t="str">
        <f>IF($A326=9999,"",VLOOKUP('check verkopen'!$A326,voorraadlijst!$A$9:$W$709,2,FALSE))</f>
        <v/>
      </c>
      <c r="C326" s="45" t="str">
        <f>IF($A326=9999,"",VLOOKUP('check verkopen'!$A326,voorraadlijst!$A$9:$W$709,3,FALSE))</f>
        <v/>
      </c>
      <c r="D326" s="45" t="str">
        <f>IF($A326=9999,"",VLOOKUP('check verkopen'!$A326,voorraadlijst!$A$9:$W$709,6,FALSE))</f>
        <v/>
      </c>
      <c r="E326" s="46" t="str">
        <f>IF($A326=9999,"",VLOOKUP('check verkopen'!$A326,voorraadlijst!$A$9:$W$709,7,FALSE))</f>
        <v/>
      </c>
      <c r="F326" s="46" t="str">
        <f>IF($A326=9999,"",VLOOKUP('check verkopen'!$A326,voorraadlijst!$A$9:$W$709,8,FALSE))</f>
        <v/>
      </c>
      <c r="G326" s="47" t="str">
        <f>IF($A326=9999,"",VLOOKUP('check verkopen'!$A326,voorraadlijst!$A$9:$W$709,11,FALSE))</f>
        <v/>
      </c>
      <c r="H326" s="48" t="str">
        <f>IF($A326=9999,"",VLOOKUP('check verkopen'!$A326,voorraadlijst!$A$9:$W$709,12,FALSE))</f>
        <v/>
      </c>
      <c r="I326" s="48" t="str">
        <f>IF($A326=9999,"",VLOOKUP('check verkopen'!$A326,voorraadlijst!$A$9:$W$709,14,FALSE))</f>
        <v/>
      </c>
      <c r="J326" s="48" t="str">
        <f>IF($A326=9999,"",VLOOKUP('check verkopen'!$A326,voorraadlijst!$A$9:$W$709,15,FALSE))</f>
        <v/>
      </c>
      <c r="K326" s="49" t="str">
        <f>IF($A326=9999,"",VLOOKUP('check verkopen'!$A326,voorraadlijst!$A$9:$W$709,21,FALSE))</f>
        <v/>
      </c>
      <c r="L326" s="48" t="str">
        <f t="shared" si="16"/>
        <v/>
      </c>
      <c r="M326" s="48" t="str">
        <f t="shared" si="18"/>
        <v/>
      </c>
      <c r="N326" s="69" t="str">
        <f t="shared" si="17"/>
        <v/>
      </c>
      <c r="O326" s="70"/>
      <c r="P326" s="61"/>
      <c r="Q326" s="62"/>
      <c r="R326" s="63"/>
    </row>
    <row r="327" spans="1:18" x14ac:dyDescent="0.2">
      <c r="A327" s="28">
        <f>voorraadlijst!AA328</f>
        <v>9999</v>
      </c>
      <c r="B327" s="44" t="str">
        <f>IF($A327=9999,"",VLOOKUP('check verkopen'!$A327,voorraadlijst!$A$9:$W$709,2,FALSE))</f>
        <v/>
      </c>
      <c r="C327" s="45" t="str">
        <f>IF($A327=9999,"",VLOOKUP('check verkopen'!$A327,voorraadlijst!$A$9:$W$709,3,FALSE))</f>
        <v/>
      </c>
      <c r="D327" s="45" t="str">
        <f>IF($A327=9999,"",VLOOKUP('check verkopen'!$A327,voorraadlijst!$A$9:$W$709,6,FALSE))</f>
        <v/>
      </c>
      <c r="E327" s="46" t="str">
        <f>IF($A327=9999,"",VLOOKUP('check verkopen'!$A327,voorraadlijst!$A$9:$W$709,7,FALSE))</f>
        <v/>
      </c>
      <c r="F327" s="46" t="str">
        <f>IF($A327=9999,"",VLOOKUP('check verkopen'!$A327,voorraadlijst!$A$9:$W$709,8,FALSE))</f>
        <v/>
      </c>
      <c r="G327" s="47" t="str">
        <f>IF($A327=9999,"",VLOOKUP('check verkopen'!$A327,voorraadlijst!$A$9:$W$709,11,FALSE))</f>
        <v/>
      </c>
      <c r="H327" s="48" t="str">
        <f>IF($A327=9999,"",VLOOKUP('check verkopen'!$A327,voorraadlijst!$A$9:$W$709,12,FALSE))</f>
        <v/>
      </c>
      <c r="I327" s="48" t="str">
        <f>IF($A327=9999,"",VLOOKUP('check verkopen'!$A327,voorraadlijst!$A$9:$W$709,14,FALSE))</f>
        <v/>
      </c>
      <c r="J327" s="48" t="str">
        <f>IF($A327=9999,"",VLOOKUP('check verkopen'!$A327,voorraadlijst!$A$9:$W$709,15,FALSE))</f>
        <v/>
      </c>
      <c r="K327" s="49" t="str">
        <f>IF($A327=9999,"",VLOOKUP('check verkopen'!$A327,voorraadlijst!$A$9:$W$709,21,FALSE))</f>
        <v/>
      </c>
      <c r="L327" s="48" t="str">
        <f t="shared" si="16"/>
        <v/>
      </c>
      <c r="M327" s="48" t="str">
        <f t="shared" si="18"/>
        <v/>
      </c>
      <c r="N327" s="69" t="str">
        <f t="shared" si="17"/>
        <v/>
      </c>
      <c r="O327" s="70"/>
      <c r="P327" s="61"/>
      <c r="Q327" s="62"/>
      <c r="R327" s="63"/>
    </row>
    <row r="328" spans="1:18" x14ac:dyDescent="0.2">
      <c r="A328" s="28">
        <f>voorraadlijst!AA329</f>
        <v>9999</v>
      </c>
      <c r="B328" s="44" t="str">
        <f>IF($A328=9999,"",VLOOKUP('check verkopen'!$A328,voorraadlijst!$A$9:$W$709,2,FALSE))</f>
        <v/>
      </c>
      <c r="C328" s="45" t="str">
        <f>IF($A328=9999,"",VLOOKUP('check verkopen'!$A328,voorraadlijst!$A$9:$W$709,3,FALSE))</f>
        <v/>
      </c>
      <c r="D328" s="45" t="str">
        <f>IF($A328=9999,"",VLOOKUP('check verkopen'!$A328,voorraadlijst!$A$9:$W$709,6,FALSE))</f>
        <v/>
      </c>
      <c r="E328" s="46" t="str">
        <f>IF($A328=9999,"",VLOOKUP('check verkopen'!$A328,voorraadlijst!$A$9:$W$709,7,FALSE))</f>
        <v/>
      </c>
      <c r="F328" s="46" t="str">
        <f>IF($A328=9999,"",VLOOKUP('check verkopen'!$A328,voorraadlijst!$A$9:$W$709,8,FALSE))</f>
        <v/>
      </c>
      <c r="G328" s="47" t="str">
        <f>IF($A328=9999,"",VLOOKUP('check verkopen'!$A328,voorraadlijst!$A$9:$W$709,11,FALSE))</f>
        <v/>
      </c>
      <c r="H328" s="48" t="str">
        <f>IF($A328=9999,"",VLOOKUP('check verkopen'!$A328,voorraadlijst!$A$9:$W$709,12,FALSE))</f>
        <v/>
      </c>
      <c r="I328" s="48" t="str">
        <f>IF($A328=9999,"",VLOOKUP('check verkopen'!$A328,voorraadlijst!$A$9:$W$709,14,FALSE))</f>
        <v/>
      </c>
      <c r="J328" s="48" t="str">
        <f>IF($A328=9999,"",VLOOKUP('check verkopen'!$A328,voorraadlijst!$A$9:$W$709,15,FALSE))</f>
        <v/>
      </c>
      <c r="K328" s="49" t="str">
        <f>IF($A328=9999,"",VLOOKUP('check verkopen'!$A328,voorraadlijst!$A$9:$W$709,21,FALSE))</f>
        <v/>
      </c>
      <c r="L328" s="48" t="str">
        <f t="shared" si="16"/>
        <v/>
      </c>
      <c r="M328" s="48" t="str">
        <f t="shared" si="18"/>
        <v/>
      </c>
      <c r="N328" s="69" t="str">
        <f t="shared" si="17"/>
        <v/>
      </c>
      <c r="O328" s="70"/>
      <c r="P328" s="61"/>
      <c r="Q328" s="62"/>
      <c r="R328" s="63"/>
    </row>
    <row r="329" spans="1:18" x14ac:dyDescent="0.2">
      <c r="A329" s="28">
        <f>voorraadlijst!AA330</f>
        <v>9999</v>
      </c>
      <c r="B329" s="44" t="str">
        <f>IF($A329=9999,"",VLOOKUP('check verkopen'!$A329,voorraadlijst!$A$9:$W$709,2,FALSE))</f>
        <v/>
      </c>
      <c r="C329" s="45" t="str">
        <f>IF($A329=9999,"",VLOOKUP('check verkopen'!$A329,voorraadlijst!$A$9:$W$709,3,FALSE))</f>
        <v/>
      </c>
      <c r="D329" s="45" t="str">
        <f>IF($A329=9999,"",VLOOKUP('check verkopen'!$A329,voorraadlijst!$A$9:$W$709,6,FALSE))</f>
        <v/>
      </c>
      <c r="E329" s="46" t="str">
        <f>IF($A329=9999,"",VLOOKUP('check verkopen'!$A329,voorraadlijst!$A$9:$W$709,7,FALSE))</f>
        <v/>
      </c>
      <c r="F329" s="46" t="str">
        <f>IF($A329=9999,"",VLOOKUP('check verkopen'!$A329,voorraadlijst!$A$9:$W$709,8,FALSE))</f>
        <v/>
      </c>
      <c r="G329" s="47" t="str">
        <f>IF($A329=9999,"",VLOOKUP('check verkopen'!$A329,voorraadlijst!$A$9:$W$709,11,FALSE))</f>
        <v/>
      </c>
      <c r="H329" s="48" t="str">
        <f>IF($A329=9999,"",VLOOKUP('check verkopen'!$A329,voorraadlijst!$A$9:$W$709,12,FALSE))</f>
        <v/>
      </c>
      <c r="I329" s="48" t="str">
        <f>IF($A329=9999,"",VLOOKUP('check verkopen'!$A329,voorraadlijst!$A$9:$W$709,14,FALSE))</f>
        <v/>
      </c>
      <c r="J329" s="48" t="str">
        <f>IF($A329=9999,"",VLOOKUP('check verkopen'!$A329,voorraadlijst!$A$9:$W$709,15,FALSE))</f>
        <v/>
      </c>
      <c r="K329" s="49" t="str">
        <f>IF($A329=9999,"",VLOOKUP('check verkopen'!$A329,voorraadlijst!$A$9:$W$709,21,FALSE))</f>
        <v/>
      </c>
      <c r="L329" s="48" t="str">
        <f t="shared" si="16"/>
        <v/>
      </c>
      <c r="M329" s="48" t="str">
        <f t="shared" si="18"/>
        <v/>
      </c>
      <c r="N329" s="69" t="str">
        <f t="shared" si="17"/>
        <v/>
      </c>
      <c r="O329" s="70"/>
      <c r="P329" s="61"/>
      <c r="Q329" s="62"/>
      <c r="R329" s="63"/>
    </row>
    <row r="330" spans="1:18" x14ac:dyDescent="0.2">
      <c r="A330" s="28">
        <f>voorraadlijst!AA331</f>
        <v>9999</v>
      </c>
      <c r="B330" s="44" t="str">
        <f>IF($A330=9999,"",VLOOKUP('check verkopen'!$A330,voorraadlijst!$A$9:$W$709,2,FALSE))</f>
        <v/>
      </c>
      <c r="C330" s="45" t="str">
        <f>IF($A330=9999,"",VLOOKUP('check verkopen'!$A330,voorraadlijst!$A$9:$W$709,3,FALSE))</f>
        <v/>
      </c>
      <c r="D330" s="45" t="str">
        <f>IF($A330=9999,"",VLOOKUP('check verkopen'!$A330,voorraadlijst!$A$9:$W$709,6,FALSE))</f>
        <v/>
      </c>
      <c r="E330" s="46" t="str">
        <f>IF($A330=9999,"",VLOOKUP('check verkopen'!$A330,voorraadlijst!$A$9:$W$709,7,FALSE))</f>
        <v/>
      </c>
      <c r="F330" s="46" t="str">
        <f>IF($A330=9999,"",VLOOKUP('check verkopen'!$A330,voorraadlijst!$A$9:$W$709,8,FALSE))</f>
        <v/>
      </c>
      <c r="G330" s="47" t="str">
        <f>IF($A330=9999,"",VLOOKUP('check verkopen'!$A330,voorraadlijst!$A$9:$W$709,11,FALSE))</f>
        <v/>
      </c>
      <c r="H330" s="48" t="str">
        <f>IF($A330=9999,"",VLOOKUP('check verkopen'!$A330,voorraadlijst!$A$9:$W$709,12,FALSE))</f>
        <v/>
      </c>
      <c r="I330" s="48" t="str">
        <f>IF($A330=9999,"",VLOOKUP('check verkopen'!$A330,voorraadlijst!$A$9:$W$709,14,FALSE))</f>
        <v/>
      </c>
      <c r="J330" s="48" t="str">
        <f>IF($A330=9999,"",VLOOKUP('check verkopen'!$A330,voorraadlijst!$A$9:$W$709,15,FALSE))</f>
        <v/>
      </c>
      <c r="K330" s="49" t="str">
        <f>IF($A330=9999,"",VLOOKUP('check verkopen'!$A330,voorraadlijst!$A$9:$W$709,21,FALSE))</f>
        <v/>
      </c>
      <c r="L330" s="48" t="str">
        <f t="shared" si="16"/>
        <v/>
      </c>
      <c r="M330" s="48" t="str">
        <f t="shared" si="18"/>
        <v/>
      </c>
      <c r="N330" s="69" t="str">
        <f t="shared" si="17"/>
        <v/>
      </c>
      <c r="O330" s="70"/>
      <c r="P330" s="61"/>
      <c r="Q330" s="62"/>
      <c r="R330" s="63"/>
    </row>
    <row r="331" spans="1:18" x14ac:dyDescent="0.2">
      <c r="A331" s="28">
        <f>voorraadlijst!AA332</f>
        <v>9999</v>
      </c>
      <c r="B331" s="44" t="str">
        <f>IF($A331=9999,"",VLOOKUP('check verkopen'!$A331,voorraadlijst!$A$9:$W$709,2,FALSE))</f>
        <v/>
      </c>
      <c r="C331" s="45" t="str">
        <f>IF($A331=9999,"",VLOOKUP('check verkopen'!$A331,voorraadlijst!$A$9:$W$709,3,FALSE))</f>
        <v/>
      </c>
      <c r="D331" s="45" t="str">
        <f>IF($A331=9999,"",VLOOKUP('check verkopen'!$A331,voorraadlijst!$A$9:$W$709,6,FALSE))</f>
        <v/>
      </c>
      <c r="E331" s="46" t="str">
        <f>IF($A331=9999,"",VLOOKUP('check verkopen'!$A331,voorraadlijst!$A$9:$W$709,7,FALSE))</f>
        <v/>
      </c>
      <c r="F331" s="46" t="str">
        <f>IF($A331=9999,"",VLOOKUP('check verkopen'!$A331,voorraadlijst!$A$9:$W$709,8,FALSE))</f>
        <v/>
      </c>
      <c r="G331" s="47" t="str">
        <f>IF($A331=9999,"",VLOOKUP('check verkopen'!$A331,voorraadlijst!$A$9:$W$709,11,FALSE))</f>
        <v/>
      </c>
      <c r="H331" s="48" t="str">
        <f>IF($A331=9999,"",VLOOKUP('check verkopen'!$A331,voorraadlijst!$A$9:$W$709,12,FALSE))</f>
        <v/>
      </c>
      <c r="I331" s="48" t="str">
        <f>IF($A331=9999,"",VLOOKUP('check verkopen'!$A331,voorraadlijst!$A$9:$W$709,14,FALSE))</f>
        <v/>
      </c>
      <c r="J331" s="48" t="str">
        <f>IF($A331=9999,"",VLOOKUP('check verkopen'!$A331,voorraadlijst!$A$9:$W$709,15,FALSE))</f>
        <v/>
      </c>
      <c r="K331" s="49" t="str">
        <f>IF($A331=9999,"",VLOOKUP('check verkopen'!$A331,voorraadlijst!$A$9:$W$709,21,FALSE))</f>
        <v/>
      </c>
      <c r="L331" s="48" t="str">
        <f t="shared" si="16"/>
        <v/>
      </c>
      <c r="M331" s="48" t="str">
        <f t="shared" si="18"/>
        <v/>
      </c>
      <c r="N331" s="69" t="str">
        <f t="shared" si="17"/>
        <v/>
      </c>
      <c r="O331" s="70"/>
      <c r="P331" s="61"/>
      <c r="Q331" s="62"/>
      <c r="R331" s="63"/>
    </row>
    <row r="332" spans="1:18" x14ac:dyDescent="0.2">
      <c r="A332" s="28">
        <f>voorraadlijst!AA333</f>
        <v>9999</v>
      </c>
      <c r="B332" s="44" t="str">
        <f>IF($A332=9999,"",VLOOKUP('check verkopen'!$A332,voorraadlijst!$A$9:$W$709,2,FALSE))</f>
        <v/>
      </c>
      <c r="C332" s="45" t="str">
        <f>IF($A332=9999,"",VLOOKUP('check verkopen'!$A332,voorraadlijst!$A$9:$W$709,3,FALSE))</f>
        <v/>
      </c>
      <c r="D332" s="45" t="str">
        <f>IF($A332=9999,"",VLOOKUP('check verkopen'!$A332,voorraadlijst!$A$9:$W$709,6,FALSE))</f>
        <v/>
      </c>
      <c r="E332" s="46" t="str">
        <f>IF($A332=9999,"",VLOOKUP('check verkopen'!$A332,voorraadlijst!$A$9:$W$709,7,FALSE))</f>
        <v/>
      </c>
      <c r="F332" s="46" t="str">
        <f>IF($A332=9999,"",VLOOKUP('check verkopen'!$A332,voorraadlijst!$A$9:$W$709,8,FALSE))</f>
        <v/>
      </c>
      <c r="G332" s="47" t="str">
        <f>IF($A332=9999,"",VLOOKUP('check verkopen'!$A332,voorraadlijst!$A$9:$W$709,11,FALSE))</f>
        <v/>
      </c>
      <c r="H332" s="48" t="str">
        <f>IF($A332=9999,"",VLOOKUP('check verkopen'!$A332,voorraadlijst!$A$9:$W$709,12,FALSE))</f>
        <v/>
      </c>
      <c r="I332" s="48" t="str">
        <f>IF($A332=9999,"",VLOOKUP('check verkopen'!$A332,voorraadlijst!$A$9:$W$709,14,FALSE))</f>
        <v/>
      </c>
      <c r="J332" s="48" t="str">
        <f>IF($A332=9999,"",VLOOKUP('check verkopen'!$A332,voorraadlijst!$A$9:$W$709,15,FALSE))</f>
        <v/>
      </c>
      <c r="K332" s="49" t="str">
        <f>IF($A332=9999,"",VLOOKUP('check verkopen'!$A332,voorraadlijst!$A$9:$W$709,21,FALSE))</f>
        <v/>
      </c>
      <c r="L332" s="48" t="str">
        <f t="shared" si="16"/>
        <v/>
      </c>
      <c r="M332" s="48" t="str">
        <f t="shared" si="18"/>
        <v/>
      </c>
      <c r="N332" s="69" t="str">
        <f t="shared" si="17"/>
        <v/>
      </c>
      <c r="O332" s="70"/>
      <c r="P332" s="61"/>
      <c r="Q332" s="62"/>
      <c r="R332" s="63"/>
    </row>
    <row r="333" spans="1:18" x14ac:dyDescent="0.2">
      <c r="A333" s="28">
        <f>voorraadlijst!AA334</f>
        <v>9999</v>
      </c>
      <c r="B333" s="44" t="str">
        <f>IF($A333=9999,"",VLOOKUP('check verkopen'!$A333,voorraadlijst!$A$9:$W$709,2,FALSE))</f>
        <v/>
      </c>
      <c r="C333" s="45" t="str">
        <f>IF($A333=9999,"",VLOOKUP('check verkopen'!$A333,voorraadlijst!$A$9:$W$709,3,FALSE))</f>
        <v/>
      </c>
      <c r="D333" s="45" t="str">
        <f>IF($A333=9999,"",VLOOKUP('check verkopen'!$A333,voorraadlijst!$A$9:$W$709,6,FALSE))</f>
        <v/>
      </c>
      <c r="E333" s="46" t="str">
        <f>IF($A333=9999,"",VLOOKUP('check verkopen'!$A333,voorraadlijst!$A$9:$W$709,7,FALSE))</f>
        <v/>
      </c>
      <c r="F333" s="46" t="str">
        <f>IF($A333=9999,"",VLOOKUP('check verkopen'!$A333,voorraadlijst!$A$9:$W$709,8,FALSE))</f>
        <v/>
      </c>
      <c r="G333" s="47" t="str">
        <f>IF($A333=9999,"",VLOOKUP('check verkopen'!$A333,voorraadlijst!$A$9:$W$709,11,FALSE))</f>
        <v/>
      </c>
      <c r="H333" s="48" t="str">
        <f>IF($A333=9999,"",VLOOKUP('check verkopen'!$A333,voorraadlijst!$A$9:$W$709,12,FALSE))</f>
        <v/>
      </c>
      <c r="I333" s="48" t="str">
        <f>IF($A333=9999,"",VLOOKUP('check verkopen'!$A333,voorraadlijst!$A$9:$W$709,14,FALSE))</f>
        <v/>
      </c>
      <c r="J333" s="48" t="str">
        <f>IF($A333=9999,"",VLOOKUP('check verkopen'!$A333,voorraadlijst!$A$9:$W$709,15,FALSE))</f>
        <v/>
      </c>
      <c r="K333" s="49" t="str">
        <f>IF($A333=9999,"",VLOOKUP('check verkopen'!$A333,voorraadlijst!$A$9:$W$709,21,FALSE))</f>
        <v/>
      </c>
      <c r="L333" s="48" t="str">
        <f t="shared" si="16"/>
        <v/>
      </c>
      <c r="M333" s="48" t="str">
        <f t="shared" si="18"/>
        <v/>
      </c>
      <c r="N333" s="69" t="str">
        <f t="shared" si="17"/>
        <v/>
      </c>
      <c r="O333" s="70"/>
      <c r="P333" s="61"/>
      <c r="Q333" s="62"/>
      <c r="R333" s="63"/>
    </row>
    <row r="334" spans="1:18" x14ac:dyDescent="0.2">
      <c r="A334" s="28">
        <f>voorraadlijst!AA335</f>
        <v>9999</v>
      </c>
      <c r="B334" s="44" t="str">
        <f>IF($A334=9999,"",VLOOKUP('check verkopen'!$A334,voorraadlijst!$A$9:$W$709,2,FALSE))</f>
        <v/>
      </c>
      <c r="C334" s="45" t="str">
        <f>IF($A334=9999,"",VLOOKUP('check verkopen'!$A334,voorraadlijst!$A$9:$W$709,3,FALSE))</f>
        <v/>
      </c>
      <c r="D334" s="45" t="str">
        <f>IF($A334=9999,"",VLOOKUP('check verkopen'!$A334,voorraadlijst!$A$9:$W$709,6,FALSE))</f>
        <v/>
      </c>
      <c r="E334" s="46" t="str">
        <f>IF($A334=9999,"",VLOOKUP('check verkopen'!$A334,voorraadlijst!$A$9:$W$709,7,FALSE))</f>
        <v/>
      </c>
      <c r="F334" s="46" t="str">
        <f>IF($A334=9999,"",VLOOKUP('check verkopen'!$A334,voorraadlijst!$A$9:$W$709,8,FALSE))</f>
        <v/>
      </c>
      <c r="G334" s="47" t="str">
        <f>IF($A334=9999,"",VLOOKUP('check verkopen'!$A334,voorraadlijst!$A$9:$W$709,11,FALSE))</f>
        <v/>
      </c>
      <c r="H334" s="48" t="str">
        <f>IF($A334=9999,"",VLOOKUP('check verkopen'!$A334,voorraadlijst!$A$9:$W$709,12,FALSE))</f>
        <v/>
      </c>
      <c r="I334" s="48" t="str">
        <f>IF($A334=9999,"",VLOOKUP('check verkopen'!$A334,voorraadlijst!$A$9:$W$709,14,FALSE))</f>
        <v/>
      </c>
      <c r="J334" s="48" t="str">
        <f>IF($A334=9999,"",VLOOKUP('check verkopen'!$A334,voorraadlijst!$A$9:$W$709,15,FALSE))</f>
        <v/>
      </c>
      <c r="K334" s="49" t="str">
        <f>IF($A334=9999,"",VLOOKUP('check verkopen'!$A334,voorraadlijst!$A$9:$W$709,21,FALSE))</f>
        <v/>
      </c>
      <c r="L334" s="48" t="str">
        <f t="shared" si="16"/>
        <v/>
      </c>
      <c r="M334" s="48" t="str">
        <f t="shared" si="18"/>
        <v/>
      </c>
      <c r="N334" s="69" t="str">
        <f t="shared" si="17"/>
        <v/>
      </c>
      <c r="O334" s="70"/>
      <c r="P334" s="61"/>
      <c r="Q334" s="62"/>
      <c r="R334" s="63"/>
    </row>
    <row r="335" spans="1:18" x14ac:dyDescent="0.2">
      <c r="A335" s="28">
        <f>voorraadlijst!AA336</f>
        <v>9999</v>
      </c>
      <c r="B335" s="44" t="str">
        <f>IF($A335=9999,"",VLOOKUP('check verkopen'!$A335,voorraadlijst!$A$9:$W$709,2,FALSE))</f>
        <v/>
      </c>
      <c r="C335" s="45" t="str">
        <f>IF($A335=9999,"",VLOOKUP('check verkopen'!$A335,voorraadlijst!$A$9:$W$709,3,FALSE))</f>
        <v/>
      </c>
      <c r="D335" s="45" t="str">
        <f>IF($A335=9999,"",VLOOKUP('check verkopen'!$A335,voorraadlijst!$A$9:$W$709,6,FALSE))</f>
        <v/>
      </c>
      <c r="E335" s="46" t="str">
        <f>IF($A335=9999,"",VLOOKUP('check verkopen'!$A335,voorraadlijst!$A$9:$W$709,7,FALSE))</f>
        <v/>
      </c>
      <c r="F335" s="46" t="str">
        <f>IF($A335=9999,"",VLOOKUP('check verkopen'!$A335,voorraadlijst!$A$9:$W$709,8,FALSE))</f>
        <v/>
      </c>
      <c r="G335" s="47" t="str">
        <f>IF($A335=9999,"",VLOOKUP('check verkopen'!$A335,voorraadlijst!$A$9:$W$709,11,FALSE))</f>
        <v/>
      </c>
      <c r="H335" s="48" t="str">
        <f>IF($A335=9999,"",VLOOKUP('check verkopen'!$A335,voorraadlijst!$A$9:$W$709,12,FALSE))</f>
        <v/>
      </c>
      <c r="I335" s="48" t="str">
        <f>IF($A335=9999,"",VLOOKUP('check verkopen'!$A335,voorraadlijst!$A$9:$W$709,14,FALSE))</f>
        <v/>
      </c>
      <c r="J335" s="48" t="str">
        <f>IF($A335=9999,"",VLOOKUP('check verkopen'!$A335,voorraadlijst!$A$9:$W$709,15,FALSE))</f>
        <v/>
      </c>
      <c r="K335" s="49" t="str">
        <f>IF($A335=9999,"",VLOOKUP('check verkopen'!$A335,voorraadlijst!$A$9:$W$709,21,FALSE))</f>
        <v/>
      </c>
      <c r="L335" s="48" t="str">
        <f t="shared" si="16"/>
        <v/>
      </c>
      <c r="M335" s="48" t="str">
        <f t="shared" si="18"/>
        <v/>
      </c>
      <c r="N335" s="69" t="str">
        <f t="shared" si="17"/>
        <v/>
      </c>
      <c r="O335" s="70"/>
      <c r="P335" s="61"/>
      <c r="Q335" s="62"/>
      <c r="R335" s="63"/>
    </row>
    <row r="336" spans="1:18" x14ac:dyDescent="0.2">
      <c r="A336" s="28">
        <f>voorraadlijst!AA337</f>
        <v>9999</v>
      </c>
      <c r="B336" s="44" t="str">
        <f>IF($A336=9999,"",VLOOKUP('check verkopen'!$A336,voorraadlijst!$A$9:$W$709,2,FALSE))</f>
        <v/>
      </c>
      <c r="C336" s="45" t="str">
        <f>IF($A336=9999,"",VLOOKUP('check verkopen'!$A336,voorraadlijst!$A$9:$W$709,3,FALSE))</f>
        <v/>
      </c>
      <c r="D336" s="45" t="str">
        <f>IF($A336=9999,"",VLOOKUP('check verkopen'!$A336,voorraadlijst!$A$9:$W$709,6,FALSE))</f>
        <v/>
      </c>
      <c r="E336" s="46" t="str">
        <f>IF($A336=9999,"",VLOOKUP('check verkopen'!$A336,voorraadlijst!$A$9:$W$709,7,FALSE))</f>
        <v/>
      </c>
      <c r="F336" s="46" t="str">
        <f>IF($A336=9999,"",VLOOKUP('check verkopen'!$A336,voorraadlijst!$A$9:$W$709,8,FALSE))</f>
        <v/>
      </c>
      <c r="G336" s="47" t="str">
        <f>IF($A336=9999,"",VLOOKUP('check verkopen'!$A336,voorraadlijst!$A$9:$W$709,11,FALSE))</f>
        <v/>
      </c>
      <c r="H336" s="48" t="str">
        <f>IF($A336=9999,"",VLOOKUP('check verkopen'!$A336,voorraadlijst!$A$9:$W$709,12,FALSE))</f>
        <v/>
      </c>
      <c r="I336" s="48" t="str">
        <f>IF($A336=9999,"",VLOOKUP('check verkopen'!$A336,voorraadlijst!$A$9:$W$709,14,FALSE))</f>
        <v/>
      </c>
      <c r="J336" s="48" t="str">
        <f>IF($A336=9999,"",VLOOKUP('check verkopen'!$A336,voorraadlijst!$A$9:$W$709,15,FALSE))</f>
        <v/>
      </c>
      <c r="K336" s="49" t="str">
        <f>IF($A336=9999,"",VLOOKUP('check verkopen'!$A336,voorraadlijst!$A$9:$W$709,21,FALSE))</f>
        <v/>
      </c>
      <c r="L336" s="48" t="str">
        <f t="shared" ref="L336:L399" si="19">IF($A336=9999,"",IF(J336="",0,J336*K336))</f>
        <v/>
      </c>
      <c r="M336" s="48" t="str">
        <f t="shared" si="18"/>
        <v/>
      </c>
      <c r="N336" s="69" t="str">
        <f t="shared" si="17"/>
        <v/>
      </c>
      <c r="O336" s="70"/>
      <c r="P336" s="61"/>
      <c r="Q336" s="62"/>
      <c r="R336" s="63"/>
    </row>
    <row r="337" spans="1:18" x14ac:dyDescent="0.2">
      <c r="A337" s="28">
        <f>voorraadlijst!AA338</f>
        <v>9999</v>
      </c>
      <c r="B337" s="44" t="str">
        <f>IF($A337=9999,"",VLOOKUP('check verkopen'!$A337,voorraadlijst!$A$9:$W$709,2,FALSE))</f>
        <v/>
      </c>
      <c r="C337" s="45" t="str">
        <f>IF($A337=9999,"",VLOOKUP('check verkopen'!$A337,voorraadlijst!$A$9:$W$709,3,FALSE))</f>
        <v/>
      </c>
      <c r="D337" s="45" t="str">
        <f>IF($A337=9999,"",VLOOKUP('check verkopen'!$A337,voorraadlijst!$A$9:$W$709,6,FALSE))</f>
        <v/>
      </c>
      <c r="E337" s="46" t="str">
        <f>IF($A337=9999,"",VLOOKUP('check verkopen'!$A337,voorraadlijst!$A$9:$W$709,7,FALSE))</f>
        <v/>
      </c>
      <c r="F337" s="46" t="str">
        <f>IF($A337=9999,"",VLOOKUP('check verkopen'!$A337,voorraadlijst!$A$9:$W$709,8,FALSE))</f>
        <v/>
      </c>
      <c r="G337" s="47" t="str">
        <f>IF($A337=9999,"",VLOOKUP('check verkopen'!$A337,voorraadlijst!$A$9:$W$709,11,FALSE))</f>
        <v/>
      </c>
      <c r="H337" s="48" t="str">
        <f>IF($A337=9999,"",VLOOKUP('check verkopen'!$A337,voorraadlijst!$A$9:$W$709,12,FALSE))</f>
        <v/>
      </c>
      <c r="I337" s="48" t="str">
        <f>IF($A337=9999,"",VLOOKUP('check verkopen'!$A337,voorraadlijst!$A$9:$W$709,14,FALSE))</f>
        <v/>
      </c>
      <c r="J337" s="48" t="str">
        <f>IF($A337=9999,"",VLOOKUP('check verkopen'!$A337,voorraadlijst!$A$9:$W$709,15,FALSE))</f>
        <v/>
      </c>
      <c r="K337" s="49" t="str">
        <f>IF($A337=9999,"",VLOOKUP('check verkopen'!$A337,voorraadlijst!$A$9:$W$709,21,FALSE))</f>
        <v/>
      </c>
      <c r="L337" s="48" t="str">
        <f t="shared" si="19"/>
        <v/>
      </c>
      <c r="M337" s="48" t="str">
        <f t="shared" si="18"/>
        <v/>
      </c>
      <c r="N337" s="69" t="str">
        <f t="shared" si="17"/>
        <v/>
      </c>
      <c r="O337" s="70"/>
      <c r="P337" s="61"/>
      <c r="Q337" s="62"/>
      <c r="R337" s="63"/>
    </row>
    <row r="338" spans="1:18" x14ac:dyDescent="0.2">
      <c r="A338" s="28">
        <f>voorraadlijst!AA339</f>
        <v>9999</v>
      </c>
      <c r="B338" s="44" t="str">
        <f>IF($A338=9999,"",VLOOKUP('check verkopen'!$A338,voorraadlijst!$A$9:$W$709,2,FALSE))</f>
        <v/>
      </c>
      <c r="C338" s="45" t="str">
        <f>IF($A338=9999,"",VLOOKUP('check verkopen'!$A338,voorraadlijst!$A$9:$W$709,3,FALSE))</f>
        <v/>
      </c>
      <c r="D338" s="45" t="str">
        <f>IF($A338=9999,"",VLOOKUP('check verkopen'!$A338,voorraadlijst!$A$9:$W$709,6,FALSE))</f>
        <v/>
      </c>
      <c r="E338" s="46" t="str">
        <f>IF($A338=9999,"",VLOOKUP('check verkopen'!$A338,voorraadlijst!$A$9:$W$709,7,FALSE))</f>
        <v/>
      </c>
      <c r="F338" s="46" t="str">
        <f>IF($A338=9999,"",VLOOKUP('check verkopen'!$A338,voorraadlijst!$A$9:$W$709,8,FALSE))</f>
        <v/>
      </c>
      <c r="G338" s="47" t="str">
        <f>IF($A338=9999,"",VLOOKUP('check verkopen'!$A338,voorraadlijst!$A$9:$W$709,11,FALSE))</f>
        <v/>
      </c>
      <c r="H338" s="48" t="str">
        <f>IF($A338=9999,"",VLOOKUP('check verkopen'!$A338,voorraadlijst!$A$9:$W$709,12,FALSE))</f>
        <v/>
      </c>
      <c r="I338" s="48" t="str">
        <f>IF($A338=9999,"",VLOOKUP('check verkopen'!$A338,voorraadlijst!$A$9:$W$709,14,FALSE))</f>
        <v/>
      </c>
      <c r="J338" s="48" t="str">
        <f>IF($A338=9999,"",VLOOKUP('check verkopen'!$A338,voorraadlijst!$A$9:$W$709,15,FALSE))</f>
        <v/>
      </c>
      <c r="K338" s="49" t="str">
        <f>IF($A338=9999,"",VLOOKUP('check verkopen'!$A338,voorraadlijst!$A$9:$W$709,21,FALSE))</f>
        <v/>
      </c>
      <c r="L338" s="48" t="str">
        <f t="shared" si="19"/>
        <v/>
      </c>
      <c r="M338" s="48" t="str">
        <f t="shared" si="18"/>
        <v/>
      </c>
      <c r="N338" s="69" t="str">
        <f t="shared" si="17"/>
        <v/>
      </c>
      <c r="O338" s="70"/>
      <c r="P338" s="61"/>
      <c r="Q338" s="62"/>
      <c r="R338" s="63"/>
    </row>
    <row r="339" spans="1:18" x14ac:dyDescent="0.2">
      <c r="A339" s="28">
        <f>voorraadlijst!AA340</f>
        <v>9999</v>
      </c>
      <c r="B339" s="44" t="str">
        <f>IF($A339=9999,"",VLOOKUP('check verkopen'!$A339,voorraadlijst!$A$9:$W$709,2,FALSE))</f>
        <v/>
      </c>
      <c r="C339" s="45" t="str">
        <f>IF($A339=9999,"",VLOOKUP('check verkopen'!$A339,voorraadlijst!$A$9:$W$709,3,FALSE))</f>
        <v/>
      </c>
      <c r="D339" s="45" t="str">
        <f>IF($A339=9999,"",VLOOKUP('check verkopen'!$A339,voorraadlijst!$A$9:$W$709,6,FALSE))</f>
        <v/>
      </c>
      <c r="E339" s="46" t="str">
        <f>IF($A339=9999,"",VLOOKUP('check verkopen'!$A339,voorraadlijst!$A$9:$W$709,7,FALSE))</f>
        <v/>
      </c>
      <c r="F339" s="46" t="str">
        <f>IF($A339=9999,"",VLOOKUP('check verkopen'!$A339,voorraadlijst!$A$9:$W$709,8,FALSE))</f>
        <v/>
      </c>
      <c r="G339" s="47" t="str">
        <f>IF($A339=9999,"",VLOOKUP('check verkopen'!$A339,voorraadlijst!$A$9:$W$709,11,FALSE))</f>
        <v/>
      </c>
      <c r="H339" s="48" t="str">
        <f>IF($A339=9999,"",VLOOKUP('check verkopen'!$A339,voorraadlijst!$A$9:$W$709,12,FALSE))</f>
        <v/>
      </c>
      <c r="I339" s="48" t="str">
        <f>IF($A339=9999,"",VLOOKUP('check verkopen'!$A339,voorraadlijst!$A$9:$W$709,14,FALSE))</f>
        <v/>
      </c>
      <c r="J339" s="48" t="str">
        <f>IF($A339=9999,"",VLOOKUP('check verkopen'!$A339,voorraadlijst!$A$9:$W$709,15,FALSE))</f>
        <v/>
      </c>
      <c r="K339" s="49" t="str">
        <f>IF($A339=9999,"",VLOOKUP('check verkopen'!$A339,voorraadlijst!$A$9:$W$709,21,FALSE))</f>
        <v/>
      </c>
      <c r="L339" s="48" t="str">
        <f t="shared" si="19"/>
        <v/>
      </c>
      <c r="M339" s="48" t="str">
        <f t="shared" si="18"/>
        <v/>
      </c>
      <c r="N339" s="69" t="str">
        <f t="shared" ref="N339:N402" si="20">IF(A339=9999,"",L339-M339)</f>
        <v/>
      </c>
      <c r="O339" s="70"/>
      <c r="P339" s="61"/>
      <c r="Q339" s="62"/>
      <c r="R339" s="63"/>
    </row>
    <row r="340" spans="1:18" x14ac:dyDescent="0.2">
      <c r="A340" s="28">
        <f>voorraadlijst!AA341</f>
        <v>9999</v>
      </c>
      <c r="B340" s="44" t="str">
        <f>IF($A340=9999,"",VLOOKUP('check verkopen'!$A340,voorraadlijst!$A$9:$W$709,2,FALSE))</f>
        <v/>
      </c>
      <c r="C340" s="45" t="str">
        <f>IF($A340=9999,"",VLOOKUP('check verkopen'!$A340,voorraadlijst!$A$9:$W$709,3,FALSE))</f>
        <v/>
      </c>
      <c r="D340" s="45" t="str">
        <f>IF($A340=9999,"",VLOOKUP('check verkopen'!$A340,voorraadlijst!$A$9:$W$709,6,FALSE))</f>
        <v/>
      </c>
      <c r="E340" s="46" t="str">
        <f>IF($A340=9999,"",VLOOKUP('check verkopen'!$A340,voorraadlijst!$A$9:$W$709,7,FALSE))</f>
        <v/>
      </c>
      <c r="F340" s="46" t="str">
        <f>IF($A340=9999,"",VLOOKUP('check verkopen'!$A340,voorraadlijst!$A$9:$W$709,8,FALSE))</f>
        <v/>
      </c>
      <c r="G340" s="47" t="str">
        <f>IF($A340=9999,"",VLOOKUP('check verkopen'!$A340,voorraadlijst!$A$9:$W$709,11,FALSE))</f>
        <v/>
      </c>
      <c r="H340" s="48" t="str">
        <f>IF($A340=9999,"",VLOOKUP('check verkopen'!$A340,voorraadlijst!$A$9:$W$709,12,FALSE))</f>
        <v/>
      </c>
      <c r="I340" s="48" t="str">
        <f>IF($A340=9999,"",VLOOKUP('check verkopen'!$A340,voorraadlijst!$A$9:$W$709,14,FALSE))</f>
        <v/>
      </c>
      <c r="J340" s="48" t="str">
        <f>IF($A340=9999,"",VLOOKUP('check verkopen'!$A340,voorraadlijst!$A$9:$W$709,15,FALSE))</f>
        <v/>
      </c>
      <c r="K340" s="49" t="str">
        <f>IF($A340=9999,"",VLOOKUP('check verkopen'!$A340,voorraadlijst!$A$9:$W$709,21,FALSE))</f>
        <v/>
      </c>
      <c r="L340" s="48" t="str">
        <f t="shared" si="19"/>
        <v/>
      </c>
      <c r="M340" s="48" t="str">
        <f t="shared" si="18"/>
        <v/>
      </c>
      <c r="N340" s="69" t="str">
        <f t="shared" si="20"/>
        <v/>
      </c>
      <c r="O340" s="70"/>
      <c r="P340" s="61"/>
      <c r="Q340" s="62"/>
      <c r="R340" s="63"/>
    </row>
    <row r="341" spans="1:18" x14ac:dyDescent="0.2">
      <c r="A341" s="28">
        <f>voorraadlijst!AA342</f>
        <v>9999</v>
      </c>
      <c r="B341" s="44" t="str">
        <f>IF($A341=9999,"",VLOOKUP('check verkopen'!$A341,voorraadlijst!$A$9:$W$709,2,FALSE))</f>
        <v/>
      </c>
      <c r="C341" s="45" t="str">
        <f>IF($A341=9999,"",VLOOKUP('check verkopen'!$A341,voorraadlijst!$A$9:$W$709,3,FALSE))</f>
        <v/>
      </c>
      <c r="D341" s="45" t="str">
        <f>IF($A341=9999,"",VLOOKUP('check verkopen'!$A341,voorraadlijst!$A$9:$W$709,6,FALSE))</f>
        <v/>
      </c>
      <c r="E341" s="46" t="str">
        <f>IF($A341=9999,"",VLOOKUP('check verkopen'!$A341,voorraadlijst!$A$9:$W$709,7,FALSE))</f>
        <v/>
      </c>
      <c r="F341" s="46" t="str">
        <f>IF($A341=9999,"",VLOOKUP('check verkopen'!$A341,voorraadlijst!$A$9:$W$709,8,FALSE))</f>
        <v/>
      </c>
      <c r="G341" s="47" t="str">
        <f>IF($A341=9999,"",VLOOKUP('check verkopen'!$A341,voorraadlijst!$A$9:$W$709,11,FALSE))</f>
        <v/>
      </c>
      <c r="H341" s="48" t="str">
        <f>IF($A341=9999,"",VLOOKUP('check verkopen'!$A341,voorraadlijst!$A$9:$W$709,12,FALSE))</f>
        <v/>
      </c>
      <c r="I341" s="48" t="str">
        <f>IF($A341=9999,"",VLOOKUP('check verkopen'!$A341,voorraadlijst!$A$9:$W$709,14,FALSE))</f>
        <v/>
      </c>
      <c r="J341" s="48" t="str">
        <f>IF($A341=9999,"",VLOOKUP('check verkopen'!$A341,voorraadlijst!$A$9:$W$709,15,FALSE))</f>
        <v/>
      </c>
      <c r="K341" s="49" t="str">
        <f>IF($A341=9999,"",VLOOKUP('check verkopen'!$A341,voorraadlijst!$A$9:$W$709,21,FALSE))</f>
        <v/>
      </c>
      <c r="L341" s="48" t="str">
        <f t="shared" si="19"/>
        <v/>
      </c>
      <c r="M341" s="48" t="str">
        <f t="shared" si="18"/>
        <v/>
      </c>
      <c r="N341" s="69" t="str">
        <f t="shared" si="20"/>
        <v/>
      </c>
      <c r="O341" s="70"/>
      <c r="P341" s="61"/>
      <c r="Q341" s="62"/>
      <c r="R341" s="63"/>
    </row>
    <row r="342" spans="1:18" x14ac:dyDescent="0.2">
      <c r="A342" s="28">
        <f>voorraadlijst!AA343</f>
        <v>9999</v>
      </c>
      <c r="B342" s="44" t="str">
        <f>IF($A342=9999,"",VLOOKUP('check verkopen'!$A342,voorraadlijst!$A$9:$W$709,2,FALSE))</f>
        <v/>
      </c>
      <c r="C342" s="45" t="str">
        <f>IF($A342=9999,"",VLOOKUP('check verkopen'!$A342,voorraadlijst!$A$9:$W$709,3,FALSE))</f>
        <v/>
      </c>
      <c r="D342" s="45" t="str">
        <f>IF($A342=9999,"",VLOOKUP('check verkopen'!$A342,voorraadlijst!$A$9:$W$709,6,FALSE))</f>
        <v/>
      </c>
      <c r="E342" s="46" t="str">
        <f>IF($A342=9999,"",VLOOKUP('check verkopen'!$A342,voorraadlijst!$A$9:$W$709,7,FALSE))</f>
        <v/>
      </c>
      <c r="F342" s="46" t="str">
        <f>IF($A342=9999,"",VLOOKUP('check verkopen'!$A342,voorraadlijst!$A$9:$W$709,8,FALSE))</f>
        <v/>
      </c>
      <c r="G342" s="47" t="str">
        <f>IF($A342=9999,"",VLOOKUP('check verkopen'!$A342,voorraadlijst!$A$9:$W$709,11,FALSE))</f>
        <v/>
      </c>
      <c r="H342" s="48" t="str">
        <f>IF($A342=9999,"",VLOOKUP('check verkopen'!$A342,voorraadlijst!$A$9:$W$709,12,FALSE))</f>
        <v/>
      </c>
      <c r="I342" s="48" t="str">
        <f>IF($A342=9999,"",VLOOKUP('check verkopen'!$A342,voorraadlijst!$A$9:$W$709,14,FALSE))</f>
        <v/>
      </c>
      <c r="J342" s="48" t="str">
        <f>IF($A342=9999,"",VLOOKUP('check verkopen'!$A342,voorraadlijst!$A$9:$W$709,15,FALSE))</f>
        <v/>
      </c>
      <c r="K342" s="49" t="str">
        <f>IF($A342=9999,"",VLOOKUP('check verkopen'!$A342,voorraadlijst!$A$9:$W$709,21,FALSE))</f>
        <v/>
      </c>
      <c r="L342" s="48" t="str">
        <f t="shared" si="19"/>
        <v/>
      </c>
      <c r="M342" s="48" t="str">
        <f t="shared" si="18"/>
        <v/>
      </c>
      <c r="N342" s="69" t="str">
        <f t="shared" si="20"/>
        <v/>
      </c>
      <c r="O342" s="70"/>
      <c r="P342" s="61"/>
      <c r="Q342" s="62"/>
      <c r="R342" s="63"/>
    </row>
    <row r="343" spans="1:18" x14ac:dyDescent="0.2">
      <c r="A343" s="28">
        <f>voorraadlijst!AA344</f>
        <v>9999</v>
      </c>
      <c r="B343" s="44" t="str">
        <f>IF($A343=9999,"",VLOOKUP('check verkopen'!$A343,voorraadlijst!$A$9:$W$709,2,FALSE))</f>
        <v/>
      </c>
      <c r="C343" s="45" t="str">
        <f>IF($A343=9999,"",VLOOKUP('check verkopen'!$A343,voorraadlijst!$A$9:$W$709,3,FALSE))</f>
        <v/>
      </c>
      <c r="D343" s="45" t="str">
        <f>IF($A343=9999,"",VLOOKUP('check verkopen'!$A343,voorraadlijst!$A$9:$W$709,6,FALSE))</f>
        <v/>
      </c>
      <c r="E343" s="46" t="str">
        <f>IF($A343=9999,"",VLOOKUP('check verkopen'!$A343,voorraadlijst!$A$9:$W$709,7,FALSE))</f>
        <v/>
      </c>
      <c r="F343" s="46" t="str">
        <f>IF($A343=9999,"",VLOOKUP('check verkopen'!$A343,voorraadlijst!$A$9:$W$709,8,FALSE))</f>
        <v/>
      </c>
      <c r="G343" s="47" t="str">
        <f>IF($A343=9999,"",VLOOKUP('check verkopen'!$A343,voorraadlijst!$A$9:$W$709,11,FALSE))</f>
        <v/>
      </c>
      <c r="H343" s="48" t="str">
        <f>IF($A343=9999,"",VLOOKUP('check verkopen'!$A343,voorraadlijst!$A$9:$W$709,12,FALSE))</f>
        <v/>
      </c>
      <c r="I343" s="48" t="str">
        <f>IF($A343=9999,"",VLOOKUP('check verkopen'!$A343,voorraadlijst!$A$9:$W$709,14,FALSE))</f>
        <v/>
      </c>
      <c r="J343" s="48" t="str">
        <f>IF($A343=9999,"",VLOOKUP('check verkopen'!$A343,voorraadlijst!$A$9:$W$709,15,FALSE))</f>
        <v/>
      </c>
      <c r="K343" s="49" t="str">
        <f>IF($A343=9999,"",VLOOKUP('check verkopen'!$A343,voorraadlijst!$A$9:$W$709,21,FALSE))</f>
        <v/>
      </c>
      <c r="L343" s="48" t="str">
        <f t="shared" si="19"/>
        <v/>
      </c>
      <c r="M343" s="48" t="str">
        <f t="shared" si="18"/>
        <v/>
      </c>
      <c r="N343" s="69" t="str">
        <f t="shared" si="20"/>
        <v/>
      </c>
      <c r="O343" s="70"/>
      <c r="P343" s="61"/>
      <c r="Q343" s="62"/>
      <c r="R343" s="63"/>
    </row>
    <row r="344" spans="1:18" x14ac:dyDescent="0.2">
      <c r="A344" s="28">
        <f>voorraadlijst!AA345</f>
        <v>9999</v>
      </c>
      <c r="B344" s="44" t="str">
        <f>IF($A344=9999,"",VLOOKUP('check verkopen'!$A344,voorraadlijst!$A$9:$W$709,2,FALSE))</f>
        <v/>
      </c>
      <c r="C344" s="45" t="str">
        <f>IF($A344=9999,"",VLOOKUP('check verkopen'!$A344,voorraadlijst!$A$9:$W$709,3,FALSE))</f>
        <v/>
      </c>
      <c r="D344" s="45" t="str">
        <f>IF($A344=9999,"",VLOOKUP('check verkopen'!$A344,voorraadlijst!$A$9:$W$709,6,FALSE))</f>
        <v/>
      </c>
      <c r="E344" s="46" t="str">
        <f>IF($A344=9999,"",VLOOKUP('check verkopen'!$A344,voorraadlijst!$A$9:$W$709,7,FALSE))</f>
        <v/>
      </c>
      <c r="F344" s="46" t="str">
        <f>IF($A344=9999,"",VLOOKUP('check verkopen'!$A344,voorraadlijst!$A$9:$W$709,8,FALSE))</f>
        <v/>
      </c>
      <c r="G344" s="47" t="str">
        <f>IF($A344=9999,"",VLOOKUP('check verkopen'!$A344,voorraadlijst!$A$9:$W$709,11,FALSE))</f>
        <v/>
      </c>
      <c r="H344" s="48" t="str">
        <f>IF($A344=9999,"",VLOOKUP('check verkopen'!$A344,voorraadlijst!$A$9:$W$709,12,FALSE))</f>
        <v/>
      </c>
      <c r="I344" s="48" t="str">
        <f>IF($A344=9999,"",VLOOKUP('check verkopen'!$A344,voorraadlijst!$A$9:$W$709,14,FALSE))</f>
        <v/>
      </c>
      <c r="J344" s="48" t="str">
        <f>IF($A344=9999,"",VLOOKUP('check verkopen'!$A344,voorraadlijst!$A$9:$W$709,15,FALSE))</f>
        <v/>
      </c>
      <c r="K344" s="49" t="str">
        <f>IF($A344=9999,"",VLOOKUP('check verkopen'!$A344,voorraadlijst!$A$9:$W$709,21,FALSE))</f>
        <v/>
      </c>
      <c r="L344" s="48" t="str">
        <f t="shared" si="19"/>
        <v/>
      </c>
      <c r="M344" s="48" t="str">
        <f t="shared" si="18"/>
        <v/>
      </c>
      <c r="N344" s="69" t="str">
        <f t="shared" si="20"/>
        <v/>
      </c>
      <c r="O344" s="70"/>
      <c r="P344" s="61"/>
      <c r="Q344" s="62"/>
      <c r="R344" s="63"/>
    </row>
    <row r="345" spans="1:18" x14ac:dyDescent="0.2">
      <c r="A345" s="28">
        <f>voorraadlijst!AA346</f>
        <v>9999</v>
      </c>
      <c r="B345" s="44" t="str">
        <f>IF($A345=9999,"",VLOOKUP('check verkopen'!$A345,voorraadlijst!$A$9:$W$709,2,FALSE))</f>
        <v/>
      </c>
      <c r="C345" s="45" t="str">
        <f>IF($A345=9999,"",VLOOKUP('check verkopen'!$A345,voorraadlijst!$A$9:$W$709,3,FALSE))</f>
        <v/>
      </c>
      <c r="D345" s="45" t="str">
        <f>IF($A345=9999,"",VLOOKUP('check verkopen'!$A345,voorraadlijst!$A$9:$W$709,6,FALSE))</f>
        <v/>
      </c>
      <c r="E345" s="46" t="str">
        <f>IF($A345=9999,"",VLOOKUP('check verkopen'!$A345,voorraadlijst!$A$9:$W$709,7,FALSE))</f>
        <v/>
      </c>
      <c r="F345" s="46" t="str">
        <f>IF($A345=9999,"",VLOOKUP('check verkopen'!$A345,voorraadlijst!$A$9:$W$709,8,FALSE))</f>
        <v/>
      </c>
      <c r="G345" s="47" t="str">
        <f>IF($A345=9999,"",VLOOKUP('check verkopen'!$A345,voorraadlijst!$A$9:$W$709,11,FALSE))</f>
        <v/>
      </c>
      <c r="H345" s="48" t="str">
        <f>IF($A345=9999,"",VLOOKUP('check verkopen'!$A345,voorraadlijst!$A$9:$W$709,12,FALSE))</f>
        <v/>
      </c>
      <c r="I345" s="48" t="str">
        <f>IF($A345=9999,"",VLOOKUP('check verkopen'!$A345,voorraadlijst!$A$9:$W$709,14,FALSE))</f>
        <v/>
      </c>
      <c r="J345" s="48" t="str">
        <f>IF($A345=9999,"",VLOOKUP('check verkopen'!$A345,voorraadlijst!$A$9:$W$709,15,FALSE))</f>
        <v/>
      </c>
      <c r="K345" s="49" t="str">
        <f>IF($A345=9999,"",VLOOKUP('check verkopen'!$A345,voorraadlijst!$A$9:$W$709,21,FALSE))</f>
        <v/>
      </c>
      <c r="L345" s="48" t="str">
        <f t="shared" si="19"/>
        <v/>
      </c>
      <c r="M345" s="48" t="str">
        <f t="shared" si="18"/>
        <v/>
      </c>
      <c r="N345" s="69" t="str">
        <f t="shared" si="20"/>
        <v/>
      </c>
      <c r="O345" s="70"/>
      <c r="P345" s="61"/>
      <c r="Q345" s="62"/>
      <c r="R345" s="63"/>
    </row>
    <row r="346" spans="1:18" x14ac:dyDescent="0.2">
      <c r="A346" s="28">
        <f>voorraadlijst!AA347</f>
        <v>9999</v>
      </c>
      <c r="B346" s="44" t="str">
        <f>IF($A346=9999,"",VLOOKUP('check verkopen'!$A346,voorraadlijst!$A$9:$W$709,2,FALSE))</f>
        <v/>
      </c>
      <c r="C346" s="45" t="str">
        <f>IF($A346=9999,"",VLOOKUP('check verkopen'!$A346,voorraadlijst!$A$9:$W$709,3,FALSE))</f>
        <v/>
      </c>
      <c r="D346" s="45" t="str">
        <f>IF($A346=9999,"",VLOOKUP('check verkopen'!$A346,voorraadlijst!$A$9:$W$709,6,FALSE))</f>
        <v/>
      </c>
      <c r="E346" s="46" t="str">
        <f>IF($A346=9999,"",VLOOKUP('check verkopen'!$A346,voorraadlijst!$A$9:$W$709,7,FALSE))</f>
        <v/>
      </c>
      <c r="F346" s="46" t="str">
        <f>IF($A346=9999,"",VLOOKUP('check verkopen'!$A346,voorraadlijst!$A$9:$W$709,8,FALSE))</f>
        <v/>
      </c>
      <c r="G346" s="47" t="str">
        <f>IF($A346=9999,"",VLOOKUP('check verkopen'!$A346,voorraadlijst!$A$9:$W$709,11,FALSE))</f>
        <v/>
      </c>
      <c r="H346" s="48" t="str">
        <f>IF($A346=9999,"",VLOOKUP('check verkopen'!$A346,voorraadlijst!$A$9:$W$709,12,FALSE))</f>
        <v/>
      </c>
      <c r="I346" s="48" t="str">
        <f>IF($A346=9999,"",VLOOKUP('check verkopen'!$A346,voorraadlijst!$A$9:$W$709,14,FALSE))</f>
        <v/>
      </c>
      <c r="J346" s="48" t="str">
        <f>IF($A346=9999,"",VLOOKUP('check verkopen'!$A346,voorraadlijst!$A$9:$W$709,15,FALSE))</f>
        <v/>
      </c>
      <c r="K346" s="49" t="str">
        <f>IF($A346=9999,"",VLOOKUP('check verkopen'!$A346,voorraadlijst!$A$9:$W$709,21,FALSE))</f>
        <v/>
      </c>
      <c r="L346" s="48" t="str">
        <f t="shared" si="19"/>
        <v/>
      </c>
      <c r="M346" s="48" t="str">
        <f t="shared" si="18"/>
        <v/>
      </c>
      <c r="N346" s="69" t="str">
        <f t="shared" si="20"/>
        <v/>
      </c>
      <c r="O346" s="70"/>
      <c r="P346" s="61"/>
      <c r="Q346" s="62"/>
      <c r="R346" s="63"/>
    </row>
    <row r="347" spans="1:18" x14ac:dyDescent="0.2">
      <c r="A347" s="28">
        <f>voorraadlijst!AA348</f>
        <v>9999</v>
      </c>
      <c r="B347" s="44" t="str">
        <f>IF($A347=9999,"",VLOOKUP('check verkopen'!$A347,voorraadlijst!$A$9:$W$709,2,FALSE))</f>
        <v/>
      </c>
      <c r="C347" s="45" t="str">
        <f>IF($A347=9999,"",VLOOKUP('check verkopen'!$A347,voorraadlijst!$A$9:$W$709,3,FALSE))</f>
        <v/>
      </c>
      <c r="D347" s="45" t="str">
        <f>IF($A347=9999,"",VLOOKUP('check verkopen'!$A347,voorraadlijst!$A$9:$W$709,6,FALSE))</f>
        <v/>
      </c>
      <c r="E347" s="46" t="str">
        <f>IF($A347=9999,"",VLOOKUP('check verkopen'!$A347,voorraadlijst!$A$9:$W$709,7,FALSE))</f>
        <v/>
      </c>
      <c r="F347" s="46" t="str">
        <f>IF($A347=9999,"",VLOOKUP('check verkopen'!$A347,voorraadlijst!$A$9:$W$709,8,FALSE))</f>
        <v/>
      </c>
      <c r="G347" s="47" t="str">
        <f>IF($A347=9999,"",VLOOKUP('check verkopen'!$A347,voorraadlijst!$A$9:$W$709,11,FALSE))</f>
        <v/>
      </c>
      <c r="H347" s="48" t="str">
        <f>IF($A347=9999,"",VLOOKUP('check verkopen'!$A347,voorraadlijst!$A$9:$W$709,12,FALSE))</f>
        <v/>
      </c>
      <c r="I347" s="48" t="str">
        <f>IF($A347=9999,"",VLOOKUP('check verkopen'!$A347,voorraadlijst!$A$9:$W$709,14,FALSE))</f>
        <v/>
      </c>
      <c r="J347" s="48" t="str">
        <f>IF($A347=9999,"",VLOOKUP('check verkopen'!$A347,voorraadlijst!$A$9:$W$709,15,FALSE))</f>
        <v/>
      </c>
      <c r="K347" s="49" t="str">
        <f>IF($A347=9999,"",VLOOKUP('check verkopen'!$A347,voorraadlijst!$A$9:$W$709,21,FALSE))</f>
        <v/>
      </c>
      <c r="L347" s="48" t="str">
        <f t="shared" si="19"/>
        <v/>
      </c>
      <c r="M347" s="48" t="str">
        <f t="shared" si="18"/>
        <v/>
      </c>
      <c r="N347" s="69" t="str">
        <f t="shared" si="20"/>
        <v/>
      </c>
      <c r="O347" s="70"/>
      <c r="P347" s="61"/>
      <c r="Q347" s="62"/>
      <c r="R347" s="63"/>
    </row>
    <row r="348" spans="1:18" x14ac:dyDescent="0.2">
      <c r="A348" s="28">
        <f>voorraadlijst!AA349</f>
        <v>9999</v>
      </c>
      <c r="B348" s="44" t="str">
        <f>IF($A348=9999,"",VLOOKUP('check verkopen'!$A348,voorraadlijst!$A$9:$W$709,2,FALSE))</f>
        <v/>
      </c>
      <c r="C348" s="45" t="str">
        <f>IF($A348=9999,"",VLOOKUP('check verkopen'!$A348,voorraadlijst!$A$9:$W$709,3,FALSE))</f>
        <v/>
      </c>
      <c r="D348" s="45" t="str">
        <f>IF($A348=9999,"",VLOOKUP('check verkopen'!$A348,voorraadlijst!$A$9:$W$709,6,FALSE))</f>
        <v/>
      </c>
      <c r="E348" s="46" t="str">
        <f>IF($A348=9999,"",VLOOKUP('check verkopen'!$A348,voorraadlijst!$A$9:$W$709,7,FALSE))</f>
        <v/>
      </c>
      <c r="F348" s="46" t="str">
        <f>IF($A348=9999,"",VLOOKUP('check verkopen'!$A348,voorraadlijst!$A$9:$W$709,8,FALSE))</f>
        <v/>
      </c>
      <c r="G348" s="47" t="str">
        <f>IF($A348=9999,"",VLOOKUP('check verkopen'!$A348,voorraadlijst!$A$9:$W$709,11,FALSE))</f>
        <v/>
      </c>
      <c r="H348" s="48" t="str">
        <f>IF($A348=9999,"",VLOOKUP('check verkopen'!$A348,voorraadlijst!$A$9:$W$709,12,FALSE))</f>
        <v/>
      </c>
      <c r="I348" s="48" t="str">
        <f>IF($A348=9999,"",VLOOKUP('check verkopen'!$A348,voorraadlijst!$A$9:$W$709,14,FALSE))</f>
        <v/>
      </c>
      <c r="J348" s="48" t="str">
        <f>IF($A348=9999,"",VLOOKUP('check verkopen'!$A348,voorraadlijst!$A$9:$W$709,15,FALSE))</f>
        <v/>
      </c>
      <c r="K348" s="49" t="str">
        <f>IF($A348=9999,"",VLOOKUP('check verkopen'!$A348,voorraadlijst!$A$9:$W$709,21,FALSE))</f>
        <v/>
      </c>
      <c r="L348" s="48" t="str">
        <f t="shared" si="19"/>
        <v/>
      </c>
      <c r="M348" s="48" t="str">
        <f t="shared" si="18"/>
        <v/>
      </c>
      <c r="N348" s="69" t="str">
        <f t="shared" si="20"/>
        <v/>
      </c>
      <c r="O348" s="70"/>
      <c r="P348" s="61"/>
      <c r="Q348" s="62"/>
      <c r="R348" s="63"/>
    </row>
    <row r="349" spans="1:18" x14ac:dyDescent="0.2">
      <c r="A349" s="28">
        <f>voorraadlijst!AA350</f>
        <v>9999</v>
      </c>
      <c r="B349" s="44" t="str">
        <f>IF($A349=9999,"",VLOOKUP('check verkopen'!$A349,voorraadlijst!$A$9:$W$709,2,FALSE))</f>
        <v/>
      </c>
      <c r="C349" s="45" t="str">
        <f>IF($A349=9999,"",VLOOKUP('check verkopen'!$A349,voorraadlijst!$A$9:$W$709,3,FALSE))</f>
        <v/>
      </c>
      <c r="D349" s="45" t="str">
        <f>IF($A349=9999,"",VLOOKUP('check verkopen'!$A349,voorraadlijst!$A$9:$W$709,6,FALSE))</f>
        <v/>
      </c>
      <c r="E349" s="46" t="str">
        <f>IF($A349=9999,"",VLOOKUP('check verkopen'!$A349,voorraadlijst!$A$9:$W$709,7,FALSE))</f>
        <v/>
      </c>
      <c r="F349" s="46" t="str">
        <f>IF($A349=9999,"",VLOOKUP('check verkopen'!$A349,voorraadlijst!$A$9:$W$709,8,FALSE))</f>
        <v/>
      </c>
      <c r="G349" s="47" t="str">
        <f>IF($A349=9999,"",VLOOKUP('check verkopen'!$A349,voorraadlijst!$A$9:$W$709,11,FALSE))</f>
        <v/>
      </c>
      <c r="H349" s="48" t="str">
        <f>IF($A349=9999,"",VLOOKUP('check verkopen'!$A349,voorraadlijst!$A$9:$W$709,12,FALSE))</f>
        <v/>
      </c>
      <c r="I349" s="48" t="str">
        <f>IF($A349=9999,"",VLOOKUP('check verkopen'!$A349,voorraadlijst!$A$9:$W$709,14,FALSE))</f>
        <v/>
      </c>
      <c r="J349" s="48" t="str">
        <f>IF($A349=9999,"",VLOOKUP('check verkopen'!$A349,voorraadlijst!$A$9:$W$709,15,FALSE))</f>
        <v/>
      </c>
      <c r="K349" s="49" t="str">
        <f>IF($A349=9999,"",VLOOKUP('check verkopen'!$A349,voorraadlijst!$A$9:$W$709,21,FALSE))</f>
        <v/>
      </c>
      <c r="L349" s="48" t="str">
        <f t="shared" si="19"/>
        <v/>
      </c>
      <c r="M349" s="48" t="str">
        <f t="shared" si="18"/>
        <v/>
      </c>
      <c r="N349" s="69" t="str">
        <f t="shared" si="20"/>
        <v/>
      </c>
      <c r="O349" s="70"/>
      <c r="P349" s="61"/>
      <c r="Q349" s="62"/>
      <c r="R349" s="63"/>
    </row>
    <row r="350" spans="1:18" x14ac:dyDescent="0.2">
      <c r="A350" s="28">
        <f>voorraadlijst!AA351</f>
        <v>9999</v>
      </c>
      <c r="B350" s="44" t="str">
        <f>IF($A350=9999,"",VLOOKUP('check verkopen'!$A350,voorraadlijst!$A$9:$W$709,2,FALSE))</f>
        <v/>
      </c>
      <c r="C350" s="45" t="str">
        <f>IF($A350=9999,"",VLOOKUP('check verkopen'!$A350,voorraadlijst!$A$9:$W$709,3,FALSE))</f>
        <v/>
      </c>
      <c r="D350" s="45" t="str">
        <f>IF($A350=9999,"",VLOOKUP('check verkopen'!$A350,voorraadlijst!$A$9:$W$709,6,FALSE))</f>
        <v/>
      </c>
      <c r="E350" s="46" t="str">
        <f>IF($A350=9999,"",VLOOKUP('check verkopen'!$A350,voorraadlijst!$A$9:$W$709,7,FALSE))</f>
        <v/>
      </c>
      <c r="F350" s="46" t="str">
        <f>IF($A350=9999,"",VLOOKUP('check verkopen'!$A350,voorraadlijst!$A$9:$W$709,8,FALSE))</f>
        <v/>
      </c>
      <c r="G350" s="47" t="str">
        <f>IF($A350=9999,"",VLOOKUP('check verkopen'!$A350,voorraadlijst!$A$9:$W$709,11,FALSE))</f>
        <v/>
      </c>
      <c r="H350" s="48" t="str">
        <f>IF($A350=9999,"",VLOOKUP('check verkopen'!$A350,voorraadlijst!$A$9:$W$709,12,FALSE))</f>
        <v/>
      </c>
      <c r="I350" s="48" t="str">
        <f>IF($A350=9999,"",VLOOKUP('check verkopen'!$A350,voorraadlijst!$A$9:$W$709,14,FALSE))</f>
        <v/>
      </c>
      <c r="J350" s="48" t="str">
        <f>IF($A350=9999,"",VLOOKUP('check verkopen'!$A350,voorraadlijst!$A$9:$W$709,15,FALSE))</f>
        <v/>
      </c>
      <c r="K350" s="49" t="str">
        <f>IF($A350=9999,"",VLOOKUP('check verkopen'!$A350,voorraadlijst!$A$9:$W$709,21,FALSE))</f>
        <v/>
      </c>
      <c r="L350" s="48" t="str">
        <f t="shared" si="19"/>
        <v/>
      </c>
      <c r="M350" s="48" t="str">
        <f t="shared" si="18"/>
        <v/>
      </c>
      <c r="N350" s="69" t="str">
        <f t="shared" si="20"/>
        <v/>
      </c>
      <c r="O350" s="70"/>
      <c r="P350" s="61"/>
      <c r="Q350" s="62"/>
      <c r="R350" s="63"/>
    </row>
    <row r="351" spans="1:18" x14ac:dyDescent="0.2">
      <c r="A351" s="28">
        <f>voorraadlijst!AA352</f>
        <v>9999</v>
      </c>
      <c r="B351" s="44" t="str">
        <f>IF($A351=9999,"",VLOOKUP('check verkopen'!$A351,voorraadlijst!$A$9:$W$709,2,FALSE))</f>
        <v/>
      </c>
      <c r="C351" s="45" t="str">
        <f>IF($A351=9999,"",VLOOKUP('check verkopen'!$A351,voorraadlijst!$A$9:$W$709,3,FALSE))</f>
        <v/>
      </c>
      <c r="D351" s="45" t="str">
        <f>IF($A351=9999,"",VLOOKUP('check verkopen'!$A351,voorraadlijst!$A$9:$W$709,6,FALSE))</f>
        <v/>
      </c>
      <c r="E351" s="46" t="str">
        <f>IF($A351=9999,"",VLOOKUP('check verkopen'!$A351,voorraadlijst!$A$9:$W$709,7,FALSE))</f>
        <v/>
      </c>
      <c r="F351" s="46" t="str">
        <f>IF($A351=9999,"",VLOOKUP('check verkopen'!$A351,voorraadlijst!$A$9:$W$709,8,FALSE))</f>
        <v/>
      </c>
      <c r="G351" s="47" t="str">
        <f>IF($A351=9999,"",VLOOKUP('check verkopen'!$A351,voorraadlijst!$A$9:$W$709,11,FALSE))</f>
        <v/>
      </c>
      <c r="H351" s="48" t="str">
        <f>IF($A351=9999,"",VLOOKUP('check verkopen'!$A351,voorraadlijst!$A$9:$W$709,12,FALSE))</f>
        <v/>
      </c>
      <c r="I351" s="48" t="str">
        <f>IF($A351=9999,"",VLOOKUP('check verkopen'!$A351,voorraadlijst!$A$9:$W$709,14,FALSE))</f>
        <v/>
      </c>
      <c r="J351" s="48" t="str">
        <f>IF($A351=9999,"",VLOOKUP('check verkopen'!$A351,voorraadlijst!$A$9:$W$709,15,FALSE))</f>
        <v/>
      </c>
      <c r="K351" s="49" t="str">
        <f>IF($A351=9999,"",VLOOKUP('check verkopen'!$A351,voorraadlijst!$A$9:$W$709,21,FALSE))</f>
        <v/>
      </c>
      <c r="L351" s="48" t="str">
        <f t="shared" si="19"/>
        <v/>
      </c>
      <c r="M351" s="48" t="str">
        <f t="shared" si="18"/>
        <v/>
      </c>
      <c r="N351" s="69" t="str">
        <f t="shared" si="20"/>
        <v/>
      </c>
      <c r="O351" s="70"/>
      <c r="P351" s="61"/>
      <c r="Q351" s="62"/>
      <c r="R351" s="63"/>
    </row>
    <row r="352" spans="1:18" x14ac:dyDescent="0.2">
      <c r="A352" s="28">
        <f>voorraadlijst!AA353</f>
        <v>9999</v>
      </c>
      <c r="B352" s="44" t="str">
        <f>IF($A352=9999,"",VLOOKUP('check verkopen'!$A352,voorraadlijst!$A$9:$W$709,2,FALSE))</f>
        <v/>
      </c>
      <c r="C352" s="45" t="str">
        <f>IF($A352=9999,"",VLOOKUP('check verkopen'!$A352,voorraadlijst!$A$9:$W$709,3,FALSE))</f>
        <v/>
      </c>
      <c r="D352" s="45" t="str">
        <f>IF($A352=9999,"",VLOOKUP('check verkopen'!$A352,voorraadlijst!$A$9:$W$709,6,FALSE))</f>
        <v/>
      </c>
      <c r="E352" s="46" t="str">
        <f>IF($A352=9999,"",VLOOKUP('check verkopen'!$A352,voorraadlijst!$A$9:$W$709,7,FALSE))</f>
        <v/>
      </c>
      <c r="F352" s="46" t="str">
        <f>IF($A352=9999,"",VLOOKUP('check verkopen'!$A352,voorraadlijst!$A$9:$W$709,8,FALSE))</f>
        <v/>
      </c>
      <c r="G352" s="47" t="str">
        <f>IF($A352=9999,"",VLOOKUP('check verkopen'!$A352,voorraadlijst!$A$9:$W$709,11,FALSE))</f>
        <v/>
      </c>
      <c r="H352" s="48" t="str">
        <f>IF($A352=9999,"",VLOOKUP('check verkopen'!$A352,voorraadlijst!$A$9:$W$709,12,FALSE))</f>
        <v/>
      </c>
      <c r="I352" s="48" t="str">
        <f>IF($A352=9999,"",VLOOKUP('check verkopen'!$A352,voorraadlijst!$A$9:$W$709,14,FALSE))</f>
        <v/>
      </c>
      <c r="J352" s="48" t="str">
        <f>IF($A352=9999,"",VLOOKUP('check verkopen'!$A352,voorraadlijst!$A$9:$W$709,15,FALSE))</f>
        <v/>
      </c>
      <c r="K352" s="49" t="str">
        <f>IF($A352=9999,"",VLOOKUP('check verkopen'!$A352,voorraadlijst!$A$9:$W$709,21,FALSE))</f>
        <v/>
      </c>
      <c r="L352" s="48" t="str">
        <f t="shared" si="19"/>
        <v/>
      </c>
      <c r="M352" s="48" t="str">
        <f t="shared" si="18"/>
        <v/>
      </c>
      <c r="N352" s="69" t="str">
        <f t="shared" si="20"/>
        <v/>
      </c>
      <c r="O352" s="70"/>
      <c r="P352" s="61"/>
      <c r="Q352" s="62"/>
      <c r="R352" s="63"/>
    </row>
    <row r="353" spans="1:18" x14ac:dyDescent="0.2">
      <c r="A353" s="28">
        <f>voorraadlijst!AA354</f>
        <v>9999</v>
      </c>
      <c r="B353" s="44" t="str">
        <f>IF($A353=9999,"",VLOOKUP('check verkopen'!$A353,voorraadlijst!$A$9:$W$709,2,FALSE))</f>
        <v/>
      </c>
      <c r="C353" s="45" t="str">
        <f>IF($A353=9999,"",VLOOKUP('check verkopen'!$A353,voorraadlijst!$A$9:$W$709,3,FALSE))</f>
        <v/>
      </c>
      <c r="D353" s="45" t="str">
        <f>IF($A353=9999,"",VLOOKUP('check verkopen'!$A353,voorraadlijst!$A$9:$W$709,6,FALSE))</f>
        <v/>
      </c>
      <c r="E353" s="46" t="str">
        <f>IF($A353=9999,"",VLOOKUP('check verkopen'!$A353,voorraadlijst!$A$9:$W$709,7,FALSE))</f>
        <v/>
      </c>
      <c r="F353" s="46" t="str">
        <f>IF($A353=9999,"",VLOOKUP('check verkopen'!$A353,voorraadlijst!$A$9:$W$709,8,FALSE))</f>
        <v/>
      </c>
      <c r="G353" s="47" t="str">
        <f>IF($A353=9999,"",VLOOKUP('check verkopen'!$A353,voorraadlijst!$A$9:$W$709,11,FALSE))</f>
        <v/>
      </c>
      <c r="H353" s="48" t="str">
        <f>IF($A353=9999,"",VLOOKUP('check verkopen'!$A353,voorraadlijst!$A$9:$W$709,12,FALSE))</f>
        <v/>
      </c>
      <c r="I353" s="48" t="str">
        <f>IF($A353=9999,"",VLOOKUP('check verkopen'!$A353,voorraadlijst!$A$9:$W$709,14,FALSE))</f>
        <v/>
      </c>
      <c r="J353" s="48" t="str">
        <f>IF($A353=9999,"",VLOOKUP('check verkopen'!$A353,voorraadlijst!$A$9:$W$709,15,FALSE))</f>
        <v/>
      </c>
      <c r="K353" s="49" t="str">
        <f>IF($A353=9999,"",VLOOKUP('check verkopen'!$A353,voorraadlijst!$A$9:$W$709,21,FALSE))</f>
        <v/>
      </c>
      <c r="L353" s="48" t="str">
        <f t="shared" si="19"/>
        <v/>
      </c>
      <c r="M353" s="48" t="str">
        <f t="shared" si="18"/>
        <v/>
      </c>
      <c r="N353" s="69" t="str">
        <f t="shared" si="20"/>
        <v/>
      </c>
      <c r="O353" s="70"/>
      <c r="P353" s="61"/>
      <c r="Q353" s="62"/>
      <c r="R353" s="63"/>
    </row>
    <row r="354" spans="1:18" x14ac:dyDescent="0.2">
      <c r="A354" s="28">
        <f>voorraadlijst!AA355</f>
        <v>9999</v>
      </c>
      <c r="B354" s="44" t="str">
        <f>IF($A354=9999,"",VLOOKUP('check verkopen'!$A354,voorraadlijst!$A$9:$W$709,2,FALSE))</f>
        <v/>
      </c>
      <c r="C354" s="45" t="str">
        <f>IF($A354=9999,"",VLOOKUP('check verkopen'!$A354,voorraadlijst!$A$9:$W$709,3,FALSE))</f>
        <v/>
      </c>
      <c r="D354" s="45" t="str">
        <f>IF($A354=9999,"",VLOOKUP('check verkopen'!$A354,voorraadlijst!$A$9:$W$709,6,FALSE))</f>
        <v/>
      </c>
      <c r="E354" s="46" t="str">
        <f>IF($A354=9999,"",VLOOKUP('check verkopen'!$A354,voorraadlijst!$A$9:$W$709,7,FALSE))</f>
        <v/>
      </c>
      <c r="F354" s="46" t="str">
        <f>IF($A354=9999,"",VLOOKUP('check verkopen'!$A354,voorraadlijst!$A$9:$W$709,8,FALSE))</f>
        <v/>
      </c>
      <c r="G354" s="47" t="str">
        <f>IF($A354=9999,"",VLOOKUP('check verkopen'!$A354,voorraadlijst!$A$9:$W$709,11,FALSE))</f>
        <v/>
      </c>
      <c r="H354" s="48" t="str">
        <f>IF($A354=9999,"",VLOOKUP('check verkopen'!$A354,voorraadlijst!$A$9:$W$709,12,FALSE))</f>
        <v/>
      </c>
      <c r="I354" s="48" t="str">
        <f>IF($A354=9999,"",VLOOKUP('check verkopen'!$A354,voorraadlijst!$A$9:$W$709,14,FALSE))</f>
        <v/>
      </c>
      <c r="J354" s="48" t="str">
        <f>IF($A354=9999,"",VLOOKUP('check verkopen'!$A354,voorraadlijst!$A$9:$W$709,15,FALSE))</f>
        <v/>
      </c>
      <c r="K354" s="49" t="str">
        <f>IF($A354=9999,"",VLOOKUP('check verkopen'!$A354,voorraadlijst!$A$9:$W$709,21,FALSE))</f>
        <v/>
      </c>
      <c r="L354" s="48" t="str">
        <f t="shared" si="19"/>
        <v/>
      </c>
      <c r="M354" s="48" t="str">
        <f t="shared" si="18"/>
        <v/>
      </c>
      <c r="N354" s="69" t="str">
        <f t="shared" si="20"/>
        <v/>
      </c>
      <c r="O354" s="70"/>
      <c r="P354" s="61"/>
      <c r="Q354" s="62"/>
      <c r="R354" s="63"/>
    </row>
    <row r="355" spans="1:18" x14ac:dyDescent="0.2">
      <c r="A355" s="28">
        <f>voorraadlijst!AA356</f>
        <v>9999</v>
      </c>
      <c r="B355" s="44" t="str">
        <f>IF($A355=9999,"",VLOOKUP('check verkopen'!$A355,voorraadlijst!$A$9:$W$709,2,FALSE))</f>
        <v/>
      </c>
      <c r="C355" s="45" t="str">
        <f>IF($A355=9999,"",VLOOKUP('check verkopen'!$A355,voorraadlijst!$A$9:$W$709,3,FALSE))</f>
        <v/>
      </c>
      <c r="D355" s="45" t="str">
        <f>IF($A355=9999,"",VLOOKUP('check verkopen'!$A355,voorraadlijst!$A$9:$W$709,6,FALSE))</f>
        <v/>
      </c>
      <c r="E355" s="46" t="str">
        <f>IF($A355=9999,"",VLOOKUP('check verkopen'!$A355,voorraadlijst!$A$9:$W$709,7,FALSE))</f>
        <v/>
      </c>
      <c r="F355" s="46" t="str">
        <f>IF($A355=9999,"",VLOOKUP('check verkopen'!$A355,voorraadlijst!$A$9:$W$709,8,FALSE))</f>
        <v/>
      </c>
      <c r="G355" s="47" t="str">
        <f>IF($A355=9999,"",VLOOKUP('check verkopen'!$A355,voorraadlijst!$A$9:$W$709,11,FALSE))</f>
        <v/>
      </c>
      <c r="H355" s="48" t="str">
        <f>IF($A355=9999,"",VLOOKUP('check verkopen'!$A355,voorraadlijst!$A$9:$W$709,12,FALSE))</f>
        <v/>
      </c>
      <c r="I355" s="48" t="str">
        <f>IF($A355=9999,"",VLOOKUP('check verkopen'!$A355,voorraadlijst!$A$9:$W$709,14,FALSE))</f>
        <v/>
      </c>
      <c r="J355" s="48" t="str">
        <f>IF($A355=9999,"",VLOOKUP('check verkopen'!$A355,voorraadlijst!$A$9:$W$709,15,FALSE))</f>
        <v/>
      </c>
      <c r="K355" s="49" t="str">
        <f>IF($A355=9999,"",VLOOKUP('check verkopen'!$A355,voorraadlijst!$A$9:$W$709,21,FALSE))</f>
        <v/>
      </c>
      <c r="L355" s="48" t="str">
        <f t="shared" si="19"/>
        <v/>
      </c>
      <c r="M355" s="48" t="str">
        <f t="shared" si="18"/>
        <v/>
      </c>
      <c r="N355" s="69" t="str">
        <f t="shared" si="20"/>
        <v/>
      </c>
      <c r="O355" s="70"/>
      <c r="P355" s="61"/>
      <c r="Q355" s="62"/>
      <c r="R355" s="63"/>
    </row>
    <row r="356" spans="1:18" x14ac:dyDescent="0.2">
      <c r="A356" s="28">
        <f>voorraadlijst!AA357</f>
        <v>9999</v>
      </c>
      <c r="B356" s="44" t="str">
        <f>IF($A356=9999,"",VLOOKUP('check verkopen'!$A356,voorraadlijst!$A$9:$W$709,2,FALSE))</f>
        <v/>
      </c>
      <c r="C356" s="45" t="str">
        <f>IF($A356=9999,"",VLOOKUP('check verkopen'!$A356,voorraadlijst!$A$9:$W$709,3,FALSE))</f>
        <v/>
      </c>
      <c r="D356" s="45" t="str">
        <f>IF($A356=9999,"",VLOOKUP('check verkopen'!$A356,voorraadlijst!$A$9:$W$709,6,FALSE))</f>
        <v/>
      </c>
      <c r="E356" s="46" t="str">
        <f>IF($A356=9999,"",VLOOKUP('check verkopen'!$A356,voorraadlijst!$A$9:$W$709,7,FALSE))</f>
        <v/>
      </c>
      <c r="F356" s="46" t="str">
        <f>IF($A356=9999,"",VLOOKUP('check verkopen'!$A356,voorraadlijst!$A$9:$W$709,8,FALSE))</f>
        <v/>
      </c>
      <c r="G356" s="47" t="str">
        <f>IF($A356=9999,"",VLOOKUP('check verkopen'!$A356,voorraadlijst!$A$9:$W$709,11,FALSE))</f>
        <v/>
      </c>
      <c r="H356" s="48" t="str">
        <f>IF($A356=9999,"",VLOOKUP('check verkopen'!$A356,voorraadlijst!$A$9:$W$709,12,FALSE))</f>
        <v/>
      </c>
      <c r="I356" s="48" t="str">
        <f>IF($A356=9999,"",VLOOKUP('check verkopen'!$A356,voorraadlijst!$A$9:$W$709,14,FALSE))</f>
        <v/>
      </c>
      <c r="J356" s="48" t="str">
        <f>IF($A356=9999,"",VLOOKUP('check verkopen'!$A356,voorraadlijst!$A$9:$W$709,15,FALSE))</f>
        <v/>
      </c>
      <c r="K356" s="49" t="str">
        <f>IF($A356=9999,"",VLOOKUP('check verkopen'!$A356,voorraadlijst!$A$9:$W$709,21,FALSE))</f>
        <v/>
      </c>
      <c r="L356" s="48" t="str">
        <f t="shared" si="19"/>
        <v/>
      </c>
      <c r="M356" s="48" t="str">
        <f t="shared" si="18"/>
        <v/>
      </c>
      <c r="N356" s="69" t="str">
        <f t="shared" si="20"/>
        <v/>
      </c>
      <c r="O356" s="70"/>
      <c r="P356" s="61"/>
      <c r="Q356" s="62"/>
      <c r="R356" s="63"/>
    </row>
    <row r="357" spans="1:18" x14ac:dyDescent="0.2">
      <c r="A357" s="28">
        <f>voorraadlijst!AA358</f>
        <v>9999</v>
      </c>
      <c r="B357" s="44" t="str">
        <f>IF($A357=9999,"",VLOOKUP('check verkopen'!$A357,voorraadlijst!$A$9:$W$709,2,FALSE))</f>
        <v/>
      </c>
      <c r="C357" s="45" t="str">
        <f>IF($A357=9999,"",VLOOKUP('check verkopen'!$A357,voorraadlijst!$A$9:$W$709,3,FALSE))</f>
        <v/>
      </c>
      <c r="D357" s="45" t="str">
        <f>IF($A357=9999,"",VLOOKUP('check verkopen'!$A357,voorraadlijst!$A$9:$W$709,6,FALSE))</f>
        <v/>
      </c>
      <c r="E357" s="46" t="str">
        <f>IF($A357=9999,"",VLOOKUP('check verkopen'!$A357,voorraadlijst!$A$9:$W$709,7,FALSE))</f>
        <v/>
      </c>
      <c r="F357" s="46" t="str">
        <f>IF($A357=9999,"",VLOOKUP('check verkopen'!$A357,voorraadlijst!$A$9:$W$709,8,FALSE))</f>
        <v/>
      </c>
      <c r="G357" s="47" t="str">
        <f>IF($A357=9999,"",VLOOKUP('check verkopen'!$A357,voorraadlijst!$A$9:$W$709,11,FALSE))</f>
        <v/>
      </c>
      <c r="H357" s="48" t="str">
        <f>IF($A357=9999,"",VLOOKUP('check verkopen'!$A357,voorraadlijst!$A$9:$W$709,12,FALSE))</f>
        <v/>
      </c>
      <c r="I357" s="48" t="str">
        <f>IF($A357=9999,"",VLOOKUP('check verkopen'!$A357,voorraadlijst!$A$9:$W$709,14,FALSE))</f>
        <v/>
      </c>
      <c r="J357" s="48" t="str">
        <f>IF($A357=9999,"",VLOOKUP('check verkopen'!$A357,voorraadlijst!$A$9:$W$709,15,FALSE))</f>
        <v/>
      </c>
      <c r="K357" s="49" t="str">
        <f>IF($A357=9999,"",VLOOKUP('check verkopen'!$A357,voorraadlijst!$A$9:$W$709,21,FALSE))</f>
        <v/>
      </c>
      <c r="L357" s="48" t="str">
        <f t="shared" si="19"/>
        <v/>
      </c>
      <c r="M357" s="48" t="str">
        <f t="shared" si="18"/>
        <v/>
      </c>
      <c r="N357" s="69" t="str">
        <f t="shared" si="20"/>
        <v/>
      </c>
      <c r="O357" s="70"/>
      <c r="P357" s="61"/>
      <c r="Q357" s="62"/>
      <c r="R357" s="63"/>
    </row>
    <row r="358" spans="1:18" x14ac:dyDescent="0.2">
      <c r="A358" s="28">
        <f>voorraadlijst!AA359</f>
        <v>9999</v>
      </c>
      <c r="B358" s="44" t="str">
        <f>IF($A358=9999,"",VLOOKUP('check verkopen'!$A358,voorraadlijst!$A$9:$W$709,2,FALSE))</f>
        <v/>
      </c>
      <c r="C358" s="45" t="str">
        <f>IF($A358=9999,"",VLOOKUP('check verkopen'!$A358,voorraadlijst!$A$9:$W$709,3,FALSE))</f>
        <v/>
      </c>
      <c r="D358" s="45" t="str">
        <f>IF($A358=9999,"",VLOOKUP('check verkopen'!$A358,voorraadlijst!$A$9:$W$709,6,FALSE))</f>
        <v/>
      </c>
      <c r="E358" s="46" t="str">
        <f>IF($A358=9999,"",VLOOKUP('check verkopen'!$A358,voorraadlijst!$A$9:$W$709,7,FALSE))</f>
        <v/>
      </c>
      <c r="F358" s="46" t="str">
        <f>IF($A358=9999,"",VLOOKUP('check verkopen'!$A358,voorraadlijst!$A$9:$W$709,8,FALSE))</f>
        <v/>
      </c>
      <c r="G358" s="47" t="str">
        <f>IF($A358=9999,"",VLOOKUP('check verkopen'!$A358,voorraadlijst!$A$9:$W$709,11,FALSE))</f>
        <v/>
      </c>
      <c r="H358" s="48" t="str">
        <f>IF($A358=9999,"",VLOOKUP('check verkopen'!$A358,voorraadlijst!$A$9:$W$709,12,FALSE))</f>
        <v/>
      </c>
      <c r="I358" s="48" t="str">
        <f>IF($A358=9999,"",VLOOKUP('check verkopen'!$A358,voorraadlijst!$A$9:$W$709,14,FALSE))</f>
        <v/>
      </c>
      <c r="J358" s="48" t="str">
        <f>IF($A358=9999,"",VLOOKUP('check verkopen'!$A358,voorraadlijst!$A$9:$W$709,15,FALSE))</f>
        <v/>
      </c>
      <c r="K358" s="49" t="str">
        <f>IF($A358=9999,"",VLOOKUP('check verkopen'!$A358,voorraadlijst!$A$9:$W$709,21,FALSE))</f>
        <v/>
      </c>
      <c r="L358" s="48" t="str">
        <f t="shared" si="19"/>
        <v/>
      </c>
      <c r="M358" s="48" t="str">
        <f t="shared" si="18"/>
        <v/>
      </c>
      <c r="N358" s="69" t="str">
        <f t="shared" si="20"/>
        <v/>
      </c>
      <c r="O358" s="70"/>
      <c r="P358" s="61"/>
      <c r="Q358" s="62"/>
      <c r="R358" s="63"/>
    </row>
    <row r="359" spans="1:18" x14ac:dyDescent="0.2">
      <c r="A359" s="28">
        <f>voorraadlijst!AA360</f>
        <v>9999</v>
      </c>
      <c r="B359" s="44" t="str">
        <f>IF($A359=9999,"",VLOOKUP('check verkopen'!$A359,voorraadlijst!$A$9:$W$709,2,FALSE))</f>
        <v/>
      </c>
      <c r="C359" s="45" t="str">
        <f>IF($A359=9999,"",VLOOKUP('check verkopen'!$A359,voorraadlijst!$A$9:$W$709,3,FALSE))</f>
        <v/>
      </c>
      <c r="D359" s="45" t="str">
        <f>IF($A359=9999,"",VLOOKUP('check verkopen'!$A359,voorraadlijst!$A$9:$W$709,6,FALSE))</f>
        <v/>
      </c>
      <c r="E359" s="46" t="str">
        <f>IF($A359=9999,"",VLOOKUP('check verkopen'!$A359,voorraadlijst!$A$9:$W$709,7,FALSE))</f>
        <v/>
      </c>
      <c r="F359" s="46" t="str">
        <f>IF($A359=9999,"",VLOOKUP('check verkopen'!$A359,voorraadlijst!$A$9:$W$709,8,FALSE))</f>
        <v/>
      </c>
      <c r="G359" s="47" t="str">
        <f>IF($A359=9999,"",VLOOKUP('check verkopen'!$A359,voorraadlijst!$A$9:$W$709,11,FALSE))</f>
        <v/>
      </c>
      <c r="H359" s="48" t="str">
        <f>IF($A359=9999,"",VLOOKUP('check verkopen'!$A359,voorraadlijst!$A$9:$W$709,12,FALSE))</f>
        <v/>
      </c>
      <c r="I359" s="48" t="str">
        <f>IF($A359=9999,"",VLOOKUP('check verkopen'!$A359,voorraadlijst!$A$9:$W$709,14,FALSE))</f>
        <v/>
      </c>
      <c r="J359" s="48" t="str">
        <f>IF($A359=9999,"",VLOOKUP('check verkopen'!$A359,voorraadlijst!$A$9:$W$709,15,FALSE))</f>
        <v/>
      </c>
      <c r="K359" s="49" t="str">
        <f>IF($A359=9999,"",VLOOKUP('check verkopen'!$A359,voorraadlijst!$A$9:$W$709,21,FALSE))</f>
        <v/>
      </c>
      <c r="L359" s="48" t="str">
        <f t="shared" si="19"/>
        <v/>
      </c>
      <c r="M359" s="48" t="str">
        <f t="shared" si="18"/>
        <v/>
      </c>
      <c r="N359" s="69" t="str">
        <f t="shared" si="20"/>
        <v/>
      </c>
      <c r="O359" s="70"/>
      <c r="P359" s="61"/>
      <c r="Q359" s="62"/>
      <c r="R359" s="63"/>
    </row>
    <row r="360" spans="1:18" x14ac:dyDescent="0.2">
      <c r="A360" s="28">
        <f>voorraadlijst!AA361</f>
        <v>9999</v>
      </c>
      <c r="B360" s="44" t="str">
        <f>IF($A360=9999,"",VLOOKUP('check verkopen'!$A360,voorraadlijst!$A$9:$W$709,2,FALSE))</f>
        <v/>
      </c>
      <c r="C360" s="45" t="str">
        <f>IF($A360=9999,"",VLOOKUP('check verkopen'!$A360,voorraadlijst!$A$9:$W$709,3,FALSE))</f>
        <v/>
      </c>
      <c r="D360" s="45" t="str">
        <f>IF($A360=9999,"",VLOOKUP('check verkopen'!$A360,voorraadlijst!$A$9:$W$709,6,FALSE))</f>
        <v/>
      </c>
      <c r="E360" s="46" t="str">
        <f>IF($A360=9999,"",VLOOKUP('check verkopen'!$A360,voorraadlijst!$A$9:$W$709,7,FALSE))</f>
        <v/>
      </c>
      <c r="F360" s="46" t="str">
        <f>IF($A360=9999,"",VLOOKUP('check verkopen'!$A360,voorraadlijst!$A$9:$W$709,8,FALSE))</f>
        <v/>
      </c>
      <c r="G360" s="47" t="str">
        <f>IF($A360=9999,"",VLOOKUP('check verkopen'!$A360,voorraadlijst!$A$9:$W$709,11,FALSE))</f>
        <v/>
      </c>
      <c r="H360" s="48" t="str">
        <f>IF($A360=9999,"",VLOOKUP('check verkopen'!$A360,voorraadlijst!$A$9:$W$709,12,FALSE))</f>
        <v/>
      </c>
      <c r="I360" s="48" t="str">
        <f>IF($A360=9999,"",VLOOKUP('check verkopen'!$A360,voorraadlijst!$A$9:$W$709,14,FALSE))</f>
        <v/>
      </c>
      <c r="J360" s="48" t="str">
        <f>IF($A360=9999,"",VLOOKUP('check verkopen'!$A360,voorraadlijst!$A$9:$W$709,15,FALSE))</f>
        <v/>
      </c>
      <c r="K360" s="49" t="str">
        <f>IF($A360=9999,"",VLOOKUP('check verkopen'!$A360,voorraadlijst!$A$9:$W$709,21,FALSE))</f>
        <v/>
      </c>
      <c r="L360" s="48" t="str">
        <f t="shared" si="19"/>
        <v/>
      </c>
      <c r="M360" s="48" t="str">
        <f t="shared" si="18"/>
        <v/>
      </c>
      <c r="N360" s="69" t="str">
        <f t="shared" si="20"/>
        <v/>
      </c>
      <c r="O360" s="70"/>
      <c r="P360" s="61"/>
      <c r="Q360" s="62"/>
      <c r="R360" s="63"/>
    </row>
    <row r="361" spans="1:18" x14ac:dyDescent="0.2">
      <c r="A361" s="28">
        <f>voorraadlijst!AA362</f>
        <v>9999</v>
      </c>
      <c r="B361" s="44" t="str">
        <f>IF($A361=9999,"",VLOOKUP('check verkopen'!$A361,voorraadlijst!$A$9:$W$709,2,FALSE))</f>
        <v/>
      </c>
      <c r="C361" s="45" t="str">
        <f>IF($A361=9999,"",VLOOKUP('check verkopen'!$A361,voorraadlijst!$A$9:$W$709,3,FALSE))</f>
        <v/>
      </c>
      <c r="D361" s="45" t="str">
        <f>IF($A361=9999,"",VLOOKUP('check verkopen'!$A361,voorraadlijst!$A$9:$W$709,6,FALSE))</f>
        <v/>
      </c>
      <c r="E361" s="46" t="str">
        <f>IF($A361=9999,"",VLOOKUP('check verkopen'!$A361,voorraadlijst!$A$9:$W$709,7,FALSE))</f>
        <v/>
      </c>
      <c r="F361" s="46" t="str">
        <f>IF($A361=9999,"",VLOOKUP('check verkopen'!$A361,voorraadlijst!$A$9:$W$709,8,FALSE))</f>
        <v/>
      </c>
      <c r="G361" s="47" t="str">
        <f>IF($A361=9999,"",VLOOKUP('check verkopen'!$A361,voorraadlijst!$A$9:$W$709,11,FALSE))</f>
        <v/>
      </c>
      <c r="H361" s="48" t="str">
        <f>IF($A361=9999,"",VLOOKUP('check verkopen'!$A361,voorraadlijst!$A$9:$W$709,12,FALSE))</f>
        <v/>
      </c>
      <c r="I361" s="48" t="str">
        <f>IF($A361=9999,"",VLOOKUP('check verkopen'!$A361,voorraadlijst!$A$9:$W$709,14,FALSE))</f>
        <v/>
      </c>
      <c r="J361" s="48" t="str">
        <f>IF($A361=9999,"",VLOOKUP('check verkopen'!$A361,voorraadlijst!$A$9:$W$709,15,FALSE))</f>
        <v/>
      </c>
      <c r="K361" s="49" t="str">
        <f>IF($A361=9999,"",VLOOKUP('check verkopen'!$A361,voorraadlijst!$A$9:$W$709,21,FALSE))</f>
        <v/>
      </c>
      <c r="L361" s="48" t="str">
        <f t="shared" si="19"/>
        <v/>
      </c>
      <c r="M361" s="48" t="str">
        <f t="shared" si="18"/>
        <v/>
      </c>
      <c r="N361" s="69" t="str">
        <f t="shared" si="20"/>
        <v/>
      </c>
      <c r="O361" s="70"/>
      <c r="P361" s="61"/>
      <c r="Q361" s="62"/>
      <c r="R361" s="63"/>
    </row>
    <row r="362" spans="1:18" x14ac:dyDescent="0.2">
      <c r="A362" s="28">
        <f>voorraadlijst!AA363</f>
        <v>9999</v>
      </c>
      <c r="B362" s="44" t="str">
        <f>IF($A362=9999,"",VLOOKUP('check verkopen'!$A362,voorraadlijst!$A$9:$W$709,2,FALSE))</f>
        <v/>
      </c>
      <c r="C362" s="45" t="str">
        <f>IF($A362=9999,"",VLOOKUP('check verkopen'!$A362,voorraadlijst!$A$9:$W$709,3,FALSE))</f>
        <v/>
      </c>
      <c r="D362" s="45" t="str">
        <f>IF($A362=9999,"",VLOOKUP('check verkopen'!$A362,voorraadlijst!$A$9:$W$709,6,FALSE))</f>
        <v/>
      </c>
      <c r="E362" s="46" t="str">
        <f>IF($A362=9999,"",VLOOKUP('check verkopen'!$A362,voorraadlijst!$A$9:$W$709,7,FALSE))</f>
        <v/>
      </c>
      <c r="F362" s="46" t="str">
        <f>IF($A362=9999,"",VLOOKUP('check verkopen'!$A362,voorraadlijst!$A$9:$W$709,8,FALSE))</f>
        <v/>
      </c>
      <c r="G362" s="47" t="str">
        <f>IF($A362=9999,"",VLOOKUP('check verkopen'!$A362,voorraadlijst!$A$9:$W$709,11,FALSE))</f>
        <v/>
      </c>
      <c r="H362" s="48" t="str">
        <f>IF($A362=9999,"",VLOOKUP('check verkopen'!$A362,voorraadlijst!$A$9:$W$709,12,FALSE))</f>
        <v/>
      </c>
      <c r="I362" s="48" t="str">
        <f>IF($A362=9999,"",VLOOKUP('check verkopen'!$A362,voorraadlijst!$A$9:$W$709,14,FALSE))</f>
        <v/>
      </c>
      <c r="J362" s="48" t="str">
        <f>IF($A362=9999,"",VLOOKUP('check verkopen'!$A362,voorraadlijst!$A$9:$W$709,15,FALSE))</f>
        <v/>
      </c>
      <c r="K362" s="49" t="str">
        <f>IF($A362=9999,"",VLOOKUP('check verkopen'!$A362,voorraadlijst!$A$9:$W$709,21,FALSE))</f>
        <v/>
      </c>
      <c r="L362" s="48" t="str">
        <f t="shared" si="19"/>
        <v/>
      </c>
      <c r="M362" s="48" t="str">
        <f t="shared" si="18"/>
        <v/>
      </c>
      <c r="N362" s="69" t="str">
        <f t="shared" si="20"/>
        <v/>
      </c>
      <c r="O362" s="70"/>
      <c r="P362" s="61"/>
      <c r="Q362" s="62"/>
      <c r="R362" s="63"/>
    </row>
    <row r="363" spans="1:18" x14ac:dyDescent="0.2">
      <c r="A363" s="28">
        <f>voorraadlijst!AA364</f>
        <v>9999</v>
      </c>
      <c r="B363" s="44" t="str">
        <f>IF($A363=9999,"",VLOOKUP('check verkopen'!$A363,voorraadlijst!$A$9:$W$709,2,FALSE))</f>
        <v/>
      </c>
      <c r="C363" s="45" t="str">
        <f>IF($A363=9999,"",VLOOKUP('check verkopen'!$A363,voorraadlijst!$A$9:$W$709,3,FALSE))</f>
        <v/>
      </c>
      <c r="D363" s="45" t="str">
        <f>IF($A363=9999,"",VLOOKUP('check verkopen'!$A363,voorraadlijst!$A$9:$W$709,6,FALSE))</f>
        <v/>
      </c>
      <c r="E363" s="46" t="str">
        <f>IF($A363=9999,"",VLOOKUP('check verkopen'!$A363,voorraadlijst!$A$9:$W$709,7,FALSE))</f>
        <v/>
      </c>
      <c r="F363" s="46" t="str">
        <f>IF($A363=9999,"",VLOOKUP('check verkopen'!$A363,voorraadlijst!$A$9:$W$709,8,FALSE))</f>
        <v/>
      </c>
      <c r="G363" s="47" t="str">
        <f>IF($A363=9999,"",VLOOKUP('check verkopen'!$A363,voorraadlijst!$A$9:$W$709,11,FALSE))</f>
        <v/>
      </c>
      <c r="H363" s="48" t="str">
        <f>IF($A363=9999,"",VLOOKUP('check verkopen'!$A363,voorraadlijst!$A$9:$W$709,12,FALSE))</f>
        <v/>
      </c>
      <c r="I363" s="48" t="str">
        <f>IF($A363=9999,"",VLOOKUP('check verkopen'!$A363,voorraadlijst!$A$9:$W$709,14,FALSE))</f>
        <v/>
      </c>
      <c r="J363" s="48" t="str">
        <f>IF($A363=9999,"",VLOOKUP('check verkopen'!$A363,voorraadlijst!$A$9:$W$709,15,FALSE))</f>
        <v/>
      </c>
      <c r="K363" s="49" t="str">
        <f>IF($A363=9999,"",VLOOKUP('check verkopen'!$A363,voorraadlijst!$A$9:$W$709,21,FALSE))</f>
        <v/>
      </c>
      <c r="L363" s="48" t="str">
        <f t="shared" si="19"/>
        <v/>
      </c>
      <c r="M363" s="48" t="str">
        <f t="shared" si="18"/>
        <v/>
      </c>
      <c r="N363" s="69" t="str">
        <f t="shared" si="20"/>
        <v/>
      </c>
      <c r="O363" s="70"/>
      <c r="P363" s="61"/>
      <c r="Q363" s="62"/>
      <c r="R363" s="63"/>
    </row>
    <row r="364" spans="1:18" x14ac:dyDescent="0.2">
      <c r="A364" s="28">
        <f>voorraadlijst!AA365</f>
        <v>9999</v>
      </c>
      <c r="B364" s="44" t="str">
        <f>IF($A364=9999,"",VLOOKUP('check verkopen'!$A364,voorraadlijst!$A$9:$W$709,2,FALSE))</f>
        <v/>
      </c>
      <c r="C364" s="45" t="str">
        <f>IF($A364=9999,"",VLOOKUP('check verkopen'!$A364,voorraadlijst!$A$9:$W$709,3,FALSE))</f>
        <v/>
      </c>
      <c r="D364" s="45" t="str">
        <f>IF($A364=9999,"",VLOOKUP('check verkopen'!$A364,voorraadlijst!$A$9:$W$709,6,FALSE))</f>
        <v/>
      </c>
      <c r="E364" s="46" t="str">
        <f>IF($A364=9999,"",VLOOKUP('check verkopen'!$A364,voorraadlijst!$A$9:$W$709,7,FALSE))</f>
        <v/>
      </c>
      <c r="F364" s="46" t="str">
        <f>IF($A364=9999,"",VLOOKUP('check verkopen'!$A364,voorraadlijst!$A$9:$W$709,8,FALSE))</f>
        <v/>
      </c>
      <c r="G364" s="47" t="str">
        <f>IF($A364=9999,"",VLOOKUP('check verkopen'!$A364,voorraadlijst!$A$9:$W$709,11,FALSE))</f>
        <v/>
      </c>
      <c r="H364" s="48" t="str">
        <f>IF($A364=9999,"",VLOOKUP('check verkopen'!$A364,voorraadlijst!$A$9:$W$709,12,FALSE))</f>
        <v/>
      </c>
      <c r="I364" s="48" t="str">
        <f>IF($A364=9999,"",VLOOKUP('check verkopen'!$A364,voorraadlijst!$A$9:$W$709,14,FALSE))</f>
        <v/>
      </c>
      <c r="J364" s="48" t="str">
        <f>IF($A364=9999,"",VLOOKUP('check verkopen'!$A364,voorraadlijst!$A$9:$W$709,15,FALSE))</f>
        <v/>
      </c>
      <c r="K364" s="49" t="str">
        <f>IF($A364=9999,"",VLOOKUP('check verkopen'!$A364,voorraadlijst!$A$9:$W$709,21,FALSE))</f>
        <v/>
      </c>
      <c r="L364" s="48" t="str">
        <f t="shared" si="19"/>
        <v/>
      </c>
      <c r="M364" s="48" t="str">
        <f t="shared" si="18"/>
        <v/>
      </c>
      <c r="N364" s="69" t="str">
        <f t="shared" si="20"/>
        <v/>
      </c>
      <c r="O364" s="70"/>
      <c r="P364" s="61"/>
      <c r="Q364" s="62"/>
      <c r="R364" s="63"/>
    </row>
    <row r="365" spans="1:18" x14ac:dyDescent="0.2">
      <c r="A365" s="28">
        <f>voorraadlijst!AA366</f>
        <v>9999</v>
      </c>
      <c r="B365" s="44" t="str">
        <f>IF($A365=9999,"",VLOOKUP('check verkopen'!$A365,voorraadlijst!$A$9:$W$709,2,FALSE))</f>
        <v/>
      </c>
      <c r="C365" s="45" t="str">
        <f>IF($A365=9999,"",VLOOKUP('check verkopen'!$A365,voorraadlijst!$A$9:$W$709,3,FALSE))</f>
        <v/>
      </c>
      <c r="D365" s="45" t="str">
        <f>IF($A365=9999,"",VLOOKUP('check verkopen'!$A365,voorraadlijst!$A$9:$W$709,6,FALSE))</f>
        <v/>
      </c>
      <c r="E365" s="46" t="str">
        <f>IF($A365=9999,"",VLOOKUP('check verkopen'!$A365,voorraadlijst!$A$9:$W$709,7,FALSE))</f>
        <v/>
      </c>
      <c r="F365" s="46" t="str">
        <f>IF($A365=9999,"",VLOOKUP('check verkopen'!$A365,voorraadlijst!$A$9:$W$709,8,FALSE))</f>
        <v/>
      </c>
      <c r="G365" s="47" t="str">
        <f>IF($A365=9999,"",VLOOKUP('check verkopen'!$A365,voorraadlijst!$A$9:$W$709,11,FALSE))</f>
        <v/>
      </c>
      <c r="H365" s="48" t="str">
        <f>IF($A365=9999,"",VLOOKUP('check verkopen'!$A365,voorraadlijst!$A$9:$W$709,12,FALSE))</f>
        <v/>
      </c>
      <c r="I365" s="48" t="str">
        <f>IF($A365=9999,"",VLOOKUP('check verkopen'!$A365,voorraadlijst!$A$9:$W$709,14,FALSE))</f>
        <v/>
      </c>
      <c r="J365" s="48" t="str">
        <f>IF($A365=9999,"",VLOOKUP('check verkopen'!$A365,voorraadlijst!$A$9:$W$709,15,FALSE))</f>
        <v/>
      </c>
      <c r="K365" s="49" t="str">
        <f>IF($A365=9999,"",VLOOKUP('check verkopen'!$A365,voorraadlijst!$A$9:$W$709,21,FALSE))</f>
        <v/>
      </c>
      <c r="L365" s="48" t="str">
        <f t="shared" si="19"/>
        <v/>
      </c>
      <c r="M365" s="48" t="str">
        <f t="shared" si="18"/>
        <v/>
      </c>
      <c r="N365" s="69" t="str">
        <f t="shared" si="20"/>
        <v/>
      </c>
      <c r="O365" s="70"/>
      <c r="P365" s="61"/>
      <c r="Q365" s="62"/>
      <c r="R365" s="63"/>
    </row>
    <row r="366" spans="1:18" x14ac:dyDescent="0.2">
      <c r="A366" s="28">
        <f>voorraadlijst!AA367</f>
        <v>9999</v>
      </c>
      <c r="B366" s="44" t="str">
        <f>IF($A366=9999,"",VLOOKUP('check verkopen'!$A366,voorraadlijst!$A$9:$W$709,2,FALSE))</f>
        <v/>
      </c>
      <c r="C366" s="45" t="str">
        <f>IF($A366=9999,"",VLOOKUP('check verkopen'!$A366,voorraadlijst!$A$9:$W$709,3,FALSE))</f>
        <v/>
      </c>
      <c r="D366" s="45" t="str">
        <f>IF($A366=9999,"",VLOOKUP('check verkopen'!$A366,voorraadlijst!$A$9:$W$709,6,FALSE))</f>
        <v/>
      </c>
      <c r="E366" s="46" t="str">
        <f>IF($A366=9999,"",VLOOKUP('check verkopen'!$A366,voorraadlijst!$A$9:$W$709,7,FALSE))</f>
        <v/>
      </c>
      <c r="F366" s="46" t="str">
        <f>IF($A366=9999,"",VLOOKUP('check verkopen'!$A366,voorraadlijst!$A$9:$W$709,8,FALSE))</f>
        <v/>
      </c>
      <c r="G366" s="47" t="str">
        <f>IF($A366=9999,"",VLOOKUP('check verkopen'!$A366,voorraadlijst!$A$9:$W$709,11,FALSE))</f>
        <v/>
      </c>
      <c r="H366" s="48" t="str">
        <f>IF($A366=9999,"",VLOOKUP('check verkopen'!$A366,voorraadlijst!$A$9:$W$709,12,FALSE))</f>
        <v/>
      </c>
      <c r="I366" s="48" t="str">
        <f>IF($A366=9999,"",VLOOKUP('check verkopen'!$A366,voorraadlijst!$A$9:$W$709,14,FALSE))</f>
        <v/>
      </c>
      <c r="J366" s="48" t="str">
        <f>IF($A366=9999,"",VLOOKUP('check verkopen'!$A366,voorraadlijst!$A$9:$W$709,15,FALSE))</f>
        <v/>
      </c>
      <c r="K366" s="49" t="str">
        <f>IF($A366=9999,"",VLOOKUP('check verkopen'!$A366,voorraadlijst!$A$9:$W$709,21,FALSE))</f>
        <v/>
      </c>
      <c r="L366" s="48" t="str">
        <f t="shared" si="19"/>
        <v/>
      </c>
      <c r="M366" s="48" t="str">
        <f t="shared" si="18"/>
        <v/>
      </c>
      <c r="N366" s="69" t="str">
        <f t="shared" si="20"/>
        <v/>
      </c>
      <c r="O366" s="70"/>
      <c r="P366" s="61"/>
      <c r="Q366" s="62"/>
      <c r="R366" s="63"/>
    </row>
    <row r="367" spans="1:18" x14ac:dyDescent="0.2">
      <c r="A367" s="28">
        <f>voorraadlijst!AA368</f>
        <v>9999</v>
      </c>
      <c r="B367" s="44" t="str">
        <f>IF($A367=9999,"",VLOOKUP('check verkopen'!$A367,voorraadlijst!$A$9:$W$709,2,FALSE))</f>
        <v/>
      </c>
      <c r="C367" s="45" t="str">
        <f>IF($A367=9999,"",VLOOKUP('check verkopen'!$A367,voorraadlijst!$A$9:$W$709,3,FALSE))</f>
        <v/>
      </c>
      <c r="D367" s="45" t="str">
        <f>IF($A367=9999,"",VLOOKUP('check verkopen'!$A367,voorraadlijst!$A$9:$W$709,6,FALSE))</f>
        <v/>
      </c>
      <c r="E367" s="46" t="str">
        <f>IF($A367=9999,"",VLOOKUP('check verkopen'!$A367,voorraadlijst!$A$9:$W$709,7,FALSE))</f>
        <v/>
      </c>
      <c r="F367" s="46" t="str">
        <f>IF($A367=9999,"",VLOOKUP('check verkopen'!$A367,voorraadlijst!$A$9:$W$709,8,FALSE))</f>
        <v/>
      </c>
      <c r="G367" s="47" t="str">
        <f>IF($A367=9999,"",VLOOKUP('check verkopen'!$A367,voorraadlijst!$A$9:$W$709,11,FALSE))</f>
        <v/>
      </c>
      <c r="H367" s="48" t="str">
        <f>IF($A367=9999,"",VLOOKUP('check verkopen'!$A367,voorraadlijst!$A$9:$W$709,12,FALSE))</f>
        <v/>
      </c>
      <c r="I367" s="48" t="str">
        <f>IF($A367=9999,"",VLOOKUP('check verkopen'!$A367,voorraadlijst!$A$9:$W$709,14,FALSE))</f>
        <v/>
      </c>
      <c r="J367" s="48" t="str">
        <f>IF($A367=9999,"",VLOOKUP('check verkopen'!$A367,voorraadlijst!$A$9:$W$709,15,FALSE))</f>
        <v/>
      </c>
      <c r="K367" s="49" t="str">
        <f>IF($A367=9999,"",VLOOKUP('check verkopen'!$A367,voorraadlijst!$A$9:$W$709,21,FALSE))</f>
        <v/>
      </c>
      <c r="L367" s="48" t="str">
        <f t="shared" si="19"/>
        <v/>
      </c>
      <c r="M367" s="48" t="str">
        <f t="shared" si="18"/>
        <v/>
      </c>
      <c r="N367" s="69" t="str">
        <f t="shared" si="20"/>
        <v/>
      </c>
      <c r="O367" s="70"/>
      <c r="P367" s="61"/>
      <c r="Q367" s="62"/>
      <c r="R367" s="63"/>
    </row>
    <row r="368" spans="1:18" x14ac:dyDescent="0.2">
      <c r="A368" s="28">
        <f>voorraadlijst!AA369</f>
        <v>9999</v>
      </c>
      <c r="B368" s="44" t="str">
        <f>IF($A368=9999,"",VLOOKUP('check verkopen'!$A368,voorraadlijst!$A$9:$W$709,2,FALSE))</f>
        <v/>
      </c>
      <c r="C368" s="45" t="str">
        <f>IF($A368=9999,"",VLOOKUP('check verkopen'!$A368,voorraadlijst!$A$9:$W$709,3,FALSE))</f>
        <v/>
      </c>
      <c r="D368" s="45" t="str">
        <f>IF($A368=9999,"",VLOOKUP('check verkopen'!$A368,voorraadlijst!$A$9:$W$709,6,FALSE))</f>
        <v/>
      </c>
      <c r="E368" s="46" t="str">
        <f>IF($A368=9999,"",VLOOKUP('check verkopen'!$A368,voorraadlijst!$A$9:$W$709,7,FALSE))</f>
        <v/>
      </c>
      <c r="F368" s="46" t="str">
        <f>IF($A368=9999,"",VLOOKUP('check verkopen'!$A368,voorraadlijst!$A$9:$W$709,8,FALSE))</f>
        <v/>
      </c>
      <c r="G368" s="47" t="str">
        <f>IF($A368=9999,"",VLOOKUP('check verkopen'!$A368,voorraadlijst!$A$9:$W$709,11,FALSE))</f>
        <v/>
      </c>
      <c r="H368" s="48" t="str">
        <f>IF($A368=9999,"",VLOOKUP('check verkopen'!$A368,voorraadlijst!$A$9:$W$709,12,FALSE))</f>
        <v/>
      </c>
      <c r="I368" s="48" t="str">
        <f>IF($A368=9999,"",VLOOKUP('check verkopen'!$A368,voorraadlijst!$A$9:$W$709,14,FALSE))</f>
        <v/>
      </c>
      <c r="J368" s="48" t="str">
        <f>IF($A368=9999,"",VLOOKUP('check verkopen'!$A368,voorraadlijst!$A$9:$W$709,15,FALSE))</f>
        <v/>
      </c>
      <c r="K368" s="49" t="str">
        <f>IF($A368=9999,"",VLOOKUP('check verkopen'!$A368,voorraadlijst!$A$9:$W$709,21,FALSE))</f>
        <v/>
      </c>
      <c r="L368" s="48" t="str">
        <f t="shared" si="19"/>
        <v/>
      </c>
      <c r="M368" s="48" t="str">
        <f t="shared" si="18"/>
        <v/>
      </c>
      <c r="N368" s="69" t="str">
        <f t="shared" si="20"/>
        <v/>
      </c>
      <c r="O368" s="70"/>
      <c r="P368" s="61"/>
      <c r="Q368" s="62"/>
      <c r="R368" s="63"/>
    </row>
    <row r="369" spans="1:18" x14ac:dyDescent="0.2">
      <c r="A369" s="28">
        <f>voorraadlijst!AA370</f>
        <v>9999</v>
      </c>
      <c r="B369" s="44" t="str">
        <f>IF($A369=9999,"",VLOOKUP('check verkopen'!$A369,voorraadlijst!$A$9:$W$709,2,FALSE))</f>
        <v/>
      </c>
      <c r="C369" s="45" t="str">
        <f>IF($A369=9999,"",VLOOKUP('check verkopen'!$A369,voorraadlijst!$A$9:$W$709,3,FALSE))</f>
        <v/>
      </c>
      <c r="D369" s="45" t="str">
        <f>IF($A369=9999,"",VLOOKUP('check verkopen'!$A369,voorraadlijst!$A$9:$W$709,6,FALSE))</f>
        <v/>
      </c>
      <c r="E369" s="46" t="str">
        <f>IF($A369=9999,"",VLOOKUP('check verkopen'!$A369,voorraadlijst!$A$9:$W$709,7,FALSE))</f>
        <v/>
      </c>
      <c r="F369" s="46" t="str">
        <f>IF($A369=9999,"",VLOOKUP('check verkopen'!$A369,voorraadlijst!$A$9:$W$709,8,FALSE))</f>
        <v/>
      </c>
      <c r="G369" s="47" t="str">
        <f>IF($A369=9999,"",VLOOKUP('check verkopen'!$A369,voorraadlijst!$A$9:$W$709,11,FALSE))</f>
        <v/>
      </c>
      <c r="H369" s="48" t="str">
        <f>IF($A369=9999,"",VLOOKUP('check verkopen'!$A369,voorraadlijst!$A$9:$W$709,12,FALSE))</f>
        <v/>
      </c>
      <c r="I369" s="48" t="str">
        <f>IF($A369=9999,"",VLOOKUP('check verkopen'!$A369,voorraadlijst!$A$9:$W$709,14,FALSE))</f>
        <v/>
      </c>
      <c r="J369" s="48" t="str">
        <f>IF($A369=9999,"",VLOOKUP('check verkopen'!$A369,voorraadlijst!$A$9:$W$709,15,FALSE))</f>
        <v/>
      </c>
      <c r="K369" s="49" t="str">
        <f>IF($A369=9999,"",VLOOKUP('check verkopen'!$A369,voorraadlijst!$A$9:$W$709,21,FALSE))</f>
        <v/>
      </c>
      <c r="L369" s="48" t="str">
        <f t="shared" si="19"/>
        <v/>
      </c>
      <c r="M369" s="48" t="str">
        <f t="shared" si="18"/>
        <v/>
      </c>
      <c r="N369" s="69" t="str">
        <f t="shared" si="20"/>
        <v/>
      </c>
      <c r="O369" s="70"/>
      <c r="P369" s="61"/>
      <c r="Q369" s="62"/>
      <c r="R369" s="63"/>
    </row>
    <row r="370" spans="1:18" x14ac:dyDescent="0.2">
      <c r="A370" s="28">
        <f>voorraadlijst!AA371</f>
        <v>9999</v>
      </c>
      <c r="B370" s="44" t="str">
        <f>IF($A370=9999,"",VLOOKUP('check verkopen'!$A370,voorraadlijst!$A$9:$W$709,2,FALSE))</f>
        <v/>
      </c>
      <c r="C370" s="45" t="str">
        <f>IF($A370=9999,"",VLOOKUP('check verkopen'!$A370,voorraadlijst!$A$9:$W$709,3,FALSE))</f>
        <v/>
      </c>
      <c r="D370" s="45" t="str">
        <f>IF($A370=9999,"",VLOOKUP('check verkopen'!$A370,voorraadlijst!$A$9:$W$709,6,FALSE))</f>
        <v/>
      </c>
      <c r="E370" s="46" t="str">
        <f>IF($A370=9999,"",VLOOKUP('check verkopen'!$A370,voorraadlijst!$A$9:$W$709,7,FALSE))</f>
        <v/>
      </c>
      <c r="F370" s="46" t="str">
        <f>IF($A370=9999,"",VLOOKUP('check verkopen'!$A370,voorraadlijst!$A$9:$W$709,8,FALSE))</f>
        <v/>
      </c>
      <c r="G370" s="47" t="str">
        <f>IF($A370=9999,"",VLOOKUP('check verkopen'!$A370,voorraadlijst!$A$9:$W$709,11,FALSE))</f>
        <v/>
      </c>
      <c r="H370" s="48" t="str">
        <f>IF($A370=9999,"",VLOOKUP('check verkopen'!$A370,voorraadlijst!$A$9:$W$709,12,FALSE))</f>
        <v/>
      </c>
      <c r="I370" s="48" t="str">
        <f>IF($A370=9999,"",VLOOKUP('check verkopen'!$A370,voorraadlijst!$A$9:$W$709,14,FALSE))</f>
        <v/>
      </c>
      <c r="J370" s="48" t="str">
        <f>IF($A370=9999,"",VLOOKUP('check verkopen'!$A370,voorraadlijst!$A$9:$W$709,15,FALSE))</f>
        <v/>
      </c>
      <c r="K370" s="49" t="str">
        <f>IF($A370=9999,"",VLOOKUP('check verkopen'!$A370,voorraadlijst!$A$9:$W$709,21,FALSE))</f>
        <v/>
      </c>
      <c r="L370" s="48" t="str">
        <f t="shared" si="19"/>
        <v/>
      </c>
      <c r="M370" s="48" t="str">
        <f t="shared" si="18"/>
        <v/>
      </c>
      <c r="N370" s="69" t="str">
        <f t="shared" si="20"/>
        <v/>
      </c>
      <c r="O370" s="70"/>
      <c r="P370" s="61"/>
      <c r="Q370" s="62"/>
      <c r="R370" s="63"/>
    </row>
    <row r="371" spans="1:18" x14ac:dyDescent="0.2">
      <c r="A371" s="28">
        <f>voorraadlijst!AA372</f>
        <v>9999</v>
      </c>
      <c r="B371" s="44" t="str">
        <f>IF($A371=9999,"",VLOOKUP('check verkopen'!$A371,voorraadlijst!$A$9:$W$709,2,FALSE))</f>
        <v/>
      </c>
      <c r="C371" s="45" t="str">
        <f>IF($A371=9999,"",VLOOKUP('check verkopen'!$A371,voorraadlijst!$A$9:$W$709,3,FALSE))</f>
        <v/>
      </c>
      <c r="D371" s="45" t="str">
        <f>IF($A371=9999,"",VLOOKUP('check verkopen'!$A371,voorraadlijst!$A$9:$W$709,6,FALSE))</f>
        <v/>
      </c>
      <c r="E371" s="46" t="str">
        <f>IF($A371=9999,"",VLOOKUP('check verkopen'!$A371,voorraadlijst!$A$9:$W$709,7,FALSE))</f>
        <v/>
      </c>
      <c r="F371" s="46" t="str">
        <f>IF($A371=9999,"",VLOOKUP('check verkopen'!$A371,voorraadlijst!$A$9:$W$709,8,FALSE))</f>
        <v/>
      </c>
      <c r="G371" s="47" t="str">
        <f>IF($A371=9999,"",VLOOKUP('check verkopen'!$A371,voorraadlijst!$A$9:$W$709,11,FALSE))</f>
        <v/>
      </c>
      <c r="H371" s="48" t="str">
        <f>IF($A371=9999,"",VLOOKUP('check verkopen'!$A371,voorraadlijst!$A$9:$W$709,12,FALSE))</f>
        <v/>
      </c>
      <c r="I371" s="48" t="str">
        <f>IF($A371=9999,"",VLOOKUP('check verkopen'!$A371,voorraadlijst!$A$9:$W$709,14,FALSE))</f>
        <v/>
      </c>
      <c r="J371" s="48" t="str">
        <f>IF($A371=9999,"",VLOOKUP('check verkopen'!$A371,voorraadlijst!$A$9:$W$709,15,FALSE))</f>
        <v/>
      </c>
      <c r="K371" s="49" t="str">
        <f>IF($A371=9999,"",VLOOKUP('check verkopen'!$A371,voorraadlijst!$A$9:$W$709,21,FALSE))</f>
        <v/>
      </c>
      <c r="L371" s="48" t="str">
        <f t="shared" si="19"/>
        <v/>
      </c>
      <c r="M371" s="48" t="str">
        <f t="shared" si="18"/>
        <v/>
      </c>
      <c r="N371" s="69" t="str">
        <f t="shared" si="20"/>
        <v/>
      </c>
      <c r="O371" s="70"/>
      <c r="P371" s="61"/>
      <c r="Q371" s="62"/>
      <c r="R371" s="63"/>
    </row>
    <row r="372" spans="1:18" x14ac:dyDescent="0.2">
      <c r="A372" s="28">
        <f>voorraadlijst!AA373</f>
        <v>9999</v>
      </c>
      <c r="B372" s="44" t="str">
        <f>IF($A372=9999,"",VLOOKUP('check verkopen'!$A372,voorraadlijst!$A$9:$W$709,2,FALSE))</f>
        <v/>
      </c>
      <c r="C372" s="45" t="str">
        <f>IF($A372=9999,"",VLOOKUP('check verkopen'!$A372,voorraadlijst!$A$9:$W$709,3,FALSE))</f>
        <v/>
      </c>
      <c r="D372" s="45" t="str">
        <f>IF($A372=9999,"",VLOOKUP('check verkopen'!$A372,voorraadlijst!$A$9:$W$709,6,FALSE))</f>
        <v/>
      </c>
      <c r="E372" s="46" t="str">
        <f>IF($A372=9999,"",VLOOKUP('check verkopen'!$A372,voorraadlijst!$A$9:$W$709,7,FALSE))</f>
        <v/>
      </c>
      <c r="F372" s="46" t="str">
        <f>IF($A372=9999,"",VLOOKUP('check verkopen'!$A372,voorraadlijst!$A$9:$W$709,8,FALSE))</f>
        <v/>
      </c>
      <c r="G372" s="47" t="str">
        <f>IF($A372=9999,"",VLOOKUP('check verkopen'!$A372,voorraadlijst!$A$9:$W$709,11,FALSE))</f>
        <v/>
      </c>
      <c r="H372" s="48" t="str">
        <f>IF($A372=9999,"",VLOOKUP('check verkopen'!$A372,voorraadlijst!$A$9:$W$709,12,FALSE))</f>
        <v/>
      </c>
      <c r="I372" s="48" t="str">
        <f>IF($A372=9999,"",VLOOKUP('check verkopen'!$A372,voorraadlijst!$A$9:$W$709,14,FALSE))</f>
        <v/>
      </c>
      <c r="J372" s="48" t="str">
        <f>IF($A372=9999,"",VLOOKUP('check verkopen'!$A372,voorraadlijst!$A$9:$W$709,15,FALSE))</f>
        <v/>
      </c>
      <c r="K372" s="49" t="str">
        <f>IF($A372=9999,"",VLOOKUP('check verkopen'!$A372,voorraadlijst!$A$9:$W$709,21,FALSE))</f>
        <v/>
      </c>
      <c r="L372" s="48" t="str">
        <f t="shared" si="19"/>
        <v/>
      </c>
      <c r="M372" s="48" t="str">
        <f t="shared" si="18"/>
        <v/>
      </c>
      <c r="N372" s="69" t="str">
        <f t="shared" si="20"/>
        <v/>
      </c>
      <c r="O372" s="70"/>
      <c r="P372" s="61"/>
      <c r="Q372" s="62"/>
      <c r="R372" s="63"/>
    </row>
    <row r="373" spans="1:18" x14ac:dyDescent="0.2">
      <c r="A373" s="28">
        <f>voorraadlijst!AA374</f>
        <v>9999</v>
      </c>
      <c r="B373" s="44" t="str">
        <f>IF($A373=9999,"",VLOOKUP('check verkopen'!$A373,voorraadlijst!$A$9:$W$709,2,FALSE))</f>
        <v/>
      </c>
      <c r="C373" s="45" t="str">
        <f>IF($A373=9999,"",VLOOKUP('check verkopen'!$A373,voorraadlijst!$A$9:$W$709,3,FALSE))</f>
        <v/>
      </c>
      <c r="D373" s="45" t="str">
        <f>IF($A373=9999,"",VLOOKUP('check verkopen'!$A373,voorraadlijst!$A$9:$W$709,6,FALSE))</f>
        <v/>
      </c>
      <c r="E373" s="46" t="str">
        <f>IF($A373=9999,"",VLOOKUP('check verkopen'!$A373,voorraadlijst!$A$9:$W$709,7,FALSE))</f>
        <v/>
      </c>
      <c r="F373" s="46" t="str">
        <f>IF($A373=9999,"",VLOOKUP('check verkopen'!$A373,voorraadlijst!$A$9:$W$709,8,FALSE))</f>
        <v/>
      </c>
      <c r="G373" s="47" t="str">
        <f>IF($A373=9999,"",VLOOKUP('check verkopen'!$A373,voorraadlijst!$A$9:$W$709,11,FALSE))</f>
        <v/>
      </c>
      <c r="H373" s="48" t="str">
        <f>IF($A373=9999,"",VLOOKUP('check verkopen'!$A373,voorraadlijst!$A$9:$W$709,12,FALSE))</f>
        <v/>
      </c>
      <c r="I373" s="48" t="str">
        <f>IF($A373=9999,"",VLOOKUP('check verkopen'!$A373,voorraadlijst!$A$9:$W$709,14,FALSE))</f>
        <v/>
      </c>
      <c r="J373" s="48" t="str">
        <f>IF($A373=9999,"",VLOOKUP('check verkopen'!$A373,voorraadlijst!$A$9:$W$709,15,FALSE))</f>
        <v/>
      </c>
      <c r="K373" s="49" t="str">
        <f>IF($A373=9999,"",VLOOKUP('check verkopen'!$A373,voorraadlijst!$A$9:$W$709,21,FALSE))</f>
        <v/>
      </c>
      <c r="L373" s="48" t="str">
        <f t="shared" si="19"/>
        <v/>
      </c>
      <c r="M373" s="48" t="str">
        <f t="shared" si="18"/>
        <v/>
      </c>
      <c r="N373" s="69" t="str">
        <f t="shared" si="20"/>
        <v/>
      </c>
      <c r="O373" s="70"/>
      <c r="P373" s="61"/>
      <c r="Q373" s="62"/>
      <c r="R373" s="63"/>
    </row>
    <row r="374" spans="1:18" x14ac:dyDescent="0.2">
      <c r="A374" s="28">
        <f>voorraadlijst!AA375</f>
        <v>9999</v>
      </c>
      <c r="B374" s="44" t="str">
        <f>IF($A374=9999,"",VLOOKUP('check verkopen'!$A374,voorraadlijst!$A$9:$W$709,2,FALSE))</f>
        <v/>
      </c>
      <c r="C374" s="45" t="str">
        <f>IF($A374=9999,"",VLOOKUP('check verkopen'!$A374,voorraadlijst!$A$9:$W$709,3,FALSE))</f>
        <v/>
      </c>
      <c r="D374" s="45" t="str">
        <f>IF($A374=9999,"",VLOOKUP('check verkopen'!$A374,voorraadlijst!$A$9:$W$709,6,FALSE))</f>
        <v/>
      </c>
      <c r="E374" s="46" t="str">
        <f>IF($A374=9999,"",VLOOKUP('check verkopen'!$A374,voorraadlijst!$A$9:$W$709,7,FALSE))</f>
        <v/>
      </c>
      <c r="F374" s="46" t="str">
        <f>IF($A374=9999,"",VLOOKUP('check verkopen'!$A374,voorraadlijst!$A$9:$W$709,8,FALSE))</f>
        <v/>
      </c>
      <c r="G374" s="47" t="str">
        <f>IF($A374=9999,"",VLOOKUP('check verkopen'!$A374,voorraadlijst!$A$9:$W$709,11,FALSE))</f>
        <v/>
      </c>
      <c r="H374" s="48" t="str">
        <f>IF($A374=9999,"",VLOOKUP('check verkopen'!$A374,voorraadlijst!$A$9:$W$709,12,FALSE))</f>
        <v/>
      </c>
      <c r="I374" s="48" t="str">
        <f>IF($A374=9999,"",VLOOKUP('check verkopen'!$A374,voorraadlijst!$A$9:$W$709,14,FALSE))</f>
        <v/>
      </c>
      <c r="J374" s="48" t="str">
        <f>IF($A374=9999,"",VLOOKUP('check verkopen'!$A374,voorraadlijst!$A$9:$W$709,15,FALSE))</f>
        <v/>
      </c>
      <c r="K374" s="49" t="str">
        <f>IF($A374=9999,"",VLOOKUP('check verkopen'!$A374,voorraadlijst!$A$9:$W$709,21,FALSE))</f>
        <v/>
      </c>
      <c r="L374" s="48" t="str">
        <f t="shared" si="19"/>
        <v/>
      </c>
      <c r="M374" s="48" t="str">
        <f t="shared" si="18"/>
        <v/>
      </c>
      <c r="N374" s="69" t="str">
        <f t="shared" si="20"/>
        <v/>
      </c>
      <c r="O374" s="70"/>
      <c r="P374" s="61"/>
      <c r="Q374" s="62"/>
      <c r="R374" s="63"/>
    </row>
    <row r="375" spans="1:18" x14ac:dyDescent="0.2">
      <c r="A375" s="28">
        <f>voorraadlijst!AA376</f>
        <v>9999</v>
      </c>
      <c r="B375" s="44" t="str">
        <f>IF($A375=9999,"",VLOOKUP('check verkopen'!$A375,voorraadlijst!$A$9:$W$709,2,FALSE))</f>
        <v/>
      </c>
      <c r="C375" s="45" t="str">
        <f>IF($A375=9999,"",VLOOKUP('check verkopen'!$A375,voorraadlijst!$A$9:$W$709,3,FALSE))</f>
        <v/>
      </c>
      <c r="D375" s="45" t="str">
        <f>IF($A375=9999,"",VLOOKUP('check verkopen'!$A375,voorraadlijst!$A$9:$W$709,6,FALSE))</f>
        <v/>
      </c>
      <c r="E375" s="46" t="str">
        <f>IF($A375=9999,"",VLOOKUP('check verkopen'!$A375,voorraadlijst!$A$9:$W$709,7,FALSE))</f>
        <v/>
      </c>
      <c r="F375" s="46" t="str">
        <f>IF($A375=9999,"",VLOOKUP('check verkopen'!$A375,voorraadlijst!$A$9:$W$709,8,FALSE))</f>
        <v/>
      </c>
      <c r="G375" s="47" t="str">
        <f>IF($A375=9999,"",VLOOKUP('check verkopen'!$A375,voorraadlijst!$A$9:$W$709,11,FALSE))</f>
        <v/>
      </c>
      <c r="H375" s="48" t="str">
        <f>IF($A375=9999,"",VLOOKUP('check verkopen'!$A375,voorraadlijst!$A$9:$W$709,12,FALSE))</f>
        <v/>
      </c>
      <c r="I375" s="48" t="str">
        <f>IF($A375=9999,"",VLOOKUP('check verkopen'!$A375,voorraadlijst!$A$9:$W$709,14,FALSE))</f>
        <v/>
      </c>
      <c r="J375" s="48" t="str">
        <f>IF($A375=9999,"",VLOOKUP('check verkopen'!$A375,voorraadlijst!$A$9:$W$709,15,FALSE))</f>
        <v/>
      </c>
      <c r="K375" s="49" t="str">
        <f>IF($A375=9999,"",VLOOKUP('check verkopen'!$A375,voorraadlijst!$A$9:$W$709,21,FALSE))</f>
        <v/>
      </c>
      <c r="L375" s="48" t="str">
        <f t="shared" si="19"/>
        <v/>
      </c>
      <c r="M375" s="48" t="str">
        <f t="shared" si="18"/>
        <v/>
      </c>
      <c r="N375" s="69" t="str">
        <f t="shared" si="20"/>
        <v/>
      </c>
      <c r="O375" s="70"/>
      <c r="P375" s="61"/>
      <c r="Q375" s="62"/>
      <c r="R375" s="63"/>
    </row>
    <row r="376" spans="1:18" x14ac:dyDescent="0.2">
      <c r="A376" s="28">
        <f>voorraadlijst!AA377</f>
        <v>9999</v>
      </c>
      <c r="B376" s="44" t="str">
        <f>IF($A376=9999,"",VLOOKUP('check verkopen'!$A376,voorraadlijst!$A$9:$W$709,2,FALSE))</f>
        <v/>
      </c>
      <c r="C376" s="45" t="str">
        <f>IF($A376=9999,"",VLOOKUP('check verkopen'!$A376,voorraadlijst!$A$9:$W$709,3,FALSE))</f>
        <v/>
      </c>
      <c r="D376" s="45" t="str">
        <f>IF($A376=9999,"",VLOOKUP('check verkopen'!$A376,voorraadlijst!$A$9:$W$709,6,FALSE))</f>
        <v/>
      </c>
      <c r="E376" s="46" t="str">
        <f>IF($A376=9999,"",VLOOKUP('check verkopen'!$A376,voorraadlijst!$A$9:$W$709,7,FALSE))</f>
        <v/>
      </c>
      <c r="F376" s="46" t="str">
        <f>IF($A376=9999,"",VLOOKUP('check verkopen'!$A376,voorraadlijst!$A$9:$W$709,8,FALSE))</f>
        <v/>
      </c>
      <c r="G376" s="47" t="str">
        <f>IF($A376=9999,"",VLOOKUP('check verkopen'!$A376,voorraadlijst!$A$9:$W$709,11,FALSE))</f>
        <v/>
      </c>
      <c r="H376" s="48" t="str">
        <f>IF($A376=9999,"",VLOOKUP('check verkopen'!$A376,voorraadlijst!$A$9:$W$709,12,FALSE))</f>
        <v/>
      </c>
      <c r="I376" s="48" t="str">
        <f>IF($A376=9999,"",VLOOKUP('check verkopen'!$A376,voorraadlijst!$A$9:$W$709,14,FALSE))</f>
        <v/>
      </c>
      <c r="J376" s="48" t="str">
        <f>IF($A376=9999,"",VLOOKUP('check verkopen'!$A376,voorraadlijst!$A$9:$W$709,15,FALSE))</f>
        <v/>
      </c>
      <c r="K376" s="49" t="str">
        <f>IF($A376=9999,"",VLOOKUP('check verkopen'!$A376,voorraadlijst!$A$9:$W$709,21,FALSE))</f>
        <v/>
      </c>
      <c r="L376" s="48" t="str">
        <f t="shared" si="19"/>
        <v/>
      </c>
      <c r="M376" s="48" t="str">
        <f t="shared" si="18"/>
        <v/>
      </c>
      <c r="N376" s="69" t="str">
        <f t="shared" si="20"/>
        <v/>
      </c>
      <c r="O376" s="70"/>
      <c r="P376" s="61"/>
      <c r="Q376" s="62"/>
      <c r="R376" s="63"/>
    </row>
    <row r="377" spans="1:18" x14ac:dyDescent="0.2">
      <c r="A377" s="28">
        <f>voorraadlijst!AA378</f>
        <v>9999</v>
      </c>
      <c r="B377" s="44" t="str">
        <f>IF($A377=9999,"",VLOOKUP('check verkopen'!$A377,voorraadlijst!$A$9:$W$709,2,FALSE))</f>
        <v/>
      </c>
      <c r="C377" s="45" t="str">
        <f>IF($A377=9999,"",VLOOKUP('check verkopen'!$A377,voorraadlijst!$A$9:$W$709,3,FALSE))</f>
        <v/>
      </c>
      <c r="D377" s="45" t="str">
        <f>IF($A377=9999,"",VLOOKUP('check verkopen'!$A377,voorraadlijst!$A$9:$W$709,6,FALSE))</f>
        <v/>
      </c>
      <c r="E377" s="46" t="str">
        <f>IF($A377=9999,"",VLOOKUP('check verkopen'!$A377,voorraadlijst!$A$9:$W$709,7,FALSE))</f>
        <v/>
      </c>
      <c r="F377" s="46" t="str">
        <f>IF($A377=9999,"",VLOOKUP('check verkopen'!$A377,voorraadlijst!$A$9:$W$709,8,FALSE))</f>
        <v/>
      </c>
      <c r="G377" s="47" t="str">
        <f>IF($A377=9999,"",VLOOKUP('check verkopen'!$A377,voorraadlijst!$A$9:$W$709,11,FALSE))</f>
        <v/>
      </c>
      <c r="H377" s="48" t="str">
        <f>IF($A377=9999,"",VLOOKUP('check verkopen'!$A377,voorraadlijst!$A$9:$W$709,12,FALSE))</f>
        <v/>
      </c>
      <c r="I377" s="48" t="str">
        <f>IF($A377=9999,"",VLOOKUP('check verkopen'!$A377,voorraadlijst!$A$9:$W$709,14,FALSE))</f>
        <v/>
      </c>
      <c r="J377" s="48" t="str">
        <f>IF($A377=9999,"",VLOOKUP('check verkopen'!$A377,voorraadlijst!$A$9:$W$709,15,FALSE))</f>
        <v/>
      </c>
      <c r="K377" s="49" t="str">
        <f>IF($A377=9999,"",VLOOKUP('check verkopen'!$A377,voorraadlijst!$A$9:$W$709,21,FALSE))</f>
        <v/>
      </c>
      <c r="L377" s="48" t="str">
        <f t="shared" si="19"/>
        <v/>
      </c>
      <c r="M377" s="48" t="str">
        <f t="shared" si="18"/>
        <v/>
      </c>
      <c r="N377" s="69" t="str">
        <f t="shared" si="20"/>
        <v/>
      </c>
      <c r="O377" s="70"/>
      <c r="P377" s="61"/>
      <c r="Q377" s="62"/>
      <c r="R377" s="63"/>
    </row>
    <row r="378" spans="1:18" x14ac:dyDescent="0.2">
      <c r="A378" s="28">
        <f>voorraadlijst!AA379</f>
        <v>9999</v>
      </c>
      <c r="B378" s="44" t="str">
        <f>IF($A378=9999,"",VLOOKUP('check verkopen'!$A378,voorraadlijst!$A$9:$W$709,2,FALSE))</f>
        <v/>
      </c>
      <c r="C378" s="45" t="str">
        <f>IF($A378=9999,"",VLOOKUP('check verkopen'!$A378,voorraadlijst!$A$9:$W$709,3,FALSE))</f>
        <v/>
      </c>
      <c r="D378" s="45" t="str">
        <f>IF($A378=9999,"",VLOOKUP('check verkopen'!$A378,voorraadlijst!$A$9:$W$709,6,FALSE))</f>
        <v/>
      </c>
      <c r="E378" s="46" t="str">
        <f>IF($A378=9999,"",VLOOKUP('check verkopen'!$A378,voorraadlijst!$A$9:$W$709,7,FALSE))</f>
        <v/>
      </c>
      <c r="F378" s="46" t="str">
        <f>IF($A378=9999,"",VLOOKUP('check verkopen'!$A378,voorraadlijst!$A$9:$W$709,8,FALSE))</f>
        <v/>
      </c>
      <c r="G378" s="47" t="str">
        <f>IF($A378=9999,"",VLOOKUP('check verkopen'!$A378,voorraadlijst!$A$9:$W$709,11,FALSE))</f>
        <v/>
      </c>
      <c r="H378" s="48" t="str">
        <f>IF($A378=9999,"",VLOOKUP('check verkopen'!$A378,voorraadlijst!$A$9:$W$709,12,FALSE))</f>
        <v/>
      </c>
      <c r="I378" s="48" t="str">
        <f>IF($A378=9999,"",VLOOKUP('check verkopen'!$A378,voorraadlijst!$A$9:$W$709,14,FALSE))</f>
        <v/>
      </c>
      <c r="J378" s="48" t="str">
        <f>IF($A378=9999,"",VLOOKUP('check verkopen'!$A378,voorraadlijst!$A$9:$W$709,15,FALSE))</f>
        <v/>
      </c>
      <c r="K378" s="49" t="str">
        <f>IF($A378=9999,"",VLOOKUP('check verkopen'!$A378,voorraadlijst!$A$9:$W$709,21,FALSE))</f>
        <v/>
      </c>
      <c r="L378" s="48" t="str">
        <f t="shared" si="19"/>
        <v/>
      </c>
      <c r="M378" s="48" t="str">
        <f t="shared" si="18"/>
        <v/>
      </c>
      <c r="N378" s="69" t="str">
        <f t="shared" si="20"/>
        <v/>
      </c>
      <c r="O378" s="70"/>
      <c r="P378" s="61"/>
      <c r="Q378" s="62"/>
      <c r="R378" s="63"/>
    </row>
    <row r="379" spans="1:18" x14ac:dyDescent="0.2">
      <c r="A379" s="28">
        <f>voorraadlijst!AA380</f>
        <v>9999</v>
      </c>
      <c r="B379" s="44" t="str">
        <f>IF($A379=9999,"",VLOOKUP('check verkopen'!$A379,voorraadlijst!$A$9:$W$709,2,FALSE))</f>
        <v/>
      </c>
      <c r="C379" s="45" t="str">
        <f>IF($A379=9999,"",VLOOKUP('check verkopen'!$A379,voorraadlijst!$A$9:$W$709,3,FALSE))</f>
        <v/>
      </c>
      <c r="D379" s="45" t="str">
        <f>IF($A379=9999,"",VLOOKUP('check verkopen'!$A379,voorraadlijst!$A$9:$W$709,6,FALSE))</f>
        <v/>
      </c>
      <c r="E379" s="46" t="str">
        <f>IF($A379=9999,"",VLOOKUP('check verkopen'!$A379,voorraadlijst!$A$9:$W$709,7,FALSE))</f>
        <v/>
      </c>
      <c r="F379" s="46" t="str">
        <f>IF($A379=9999,"",VLOOKUP('check verkopen'!$A379,voorraadlijst!$A$9:$W$709,8,FALSE))</f>
        <v/>
      </c>
      <c r="G379" s="47" t="str">
        <f>IF($A379=9999,"",VLOOKUP('check verkopen'!$A379,voorraadlijst!$A$9:$W$709,11,FALSE))</f>
        <v/>
      </c>
      <c r="H379" s="48" t="str">
        <f>IF($A379=9999,"",VLOOKUP('check verkopen'!$A379,voorraadlijst!$A$9:$W$709,12,FALSE))</f>
        <v/>
      </c>
      <c r="I379" s="48" t="str">
        <f>IF($A379=9999,"",VLOOKUP('check verkopen'!$A379,voorraadlijst!$A$9:$W$709,14,FALSE))</f>
        <v/>
      </c>
      <c r="J379" s="48" t="str">
        <f>IF($A379=9999,"",VLOOKUP('check verkopen'!$A379,voorraadlijst!$A$9:$W$709,15,FALSE))</f>
        <v/>
      </c>
      <c r="K379" s="49" t="str">
        <f>IF($A379=9999,"",VLOOKUP('check verkopen'!$A379,voorraadlijst!$A$9:$W$709,21,FALSE))</f>
        <v/>
      </c>
      <c r="L379" s="48" t="str">
        <f t="shared" si="19"/>
        <v/>
      </c>
      <c r="M379" s="48" t="str">
        <f t="shared" si="18"/>
        <v/>
      </c>
      <c r="N379" s="69" t="str">
        <f t="shared" si="20"/>
        <v/>
      </c>
      <c r="O379" s="70"/>
      <c r="P379" s="61"/>
      <c r="Q379" s="62"/>
      <c r="R379" s="63"/>
    </row>
    <row r="380" spans="1:18" x14ac:dyDescent="0.2">
      <c r="A380" s="28">
        <f>voorraadlijst!AA381</f>
        <v>9999</v>
      </c>
      <c r="B380" s="44" t="str">
        <f>IF($A380=9999,"",VLOOKUP('check verkopen'!$A380,voorraadlijst!$A$9:$W$709,2,FALSE))</f>
        <v/>
      </c>
      <c r="C380" s="45" t="str">
        <f>IF($A380=9999,"",VLOOKUP('check verkopen'!$A380,voorraadlijst!$A$9:$W$709,3,FALSE))</f>
        <v/>
      </c>
      <c r="D380" s="45" t="str">
        <f>IF($A380=9999,"",VLOOKUP('check verkopen'!$A380,voorraadlijst!$A$9:$W$709,6,FALSE))</f>
        <v/>
      </c>
      <c r="E380" s="46" t="str">
        <f>IF($A380=9999,"",VLOOKUP('check verkopen'!$A380,voorraadlijst!$A$9:$W$709,7,FALSE))</f>
        <v/>
      </c>
      <c r="F380" s="46" t="str">
        <f>IF($A380=9999,"",VLOOKUP('check verkopen'!$A380,voorraadlijst!$A$9:$W$709,8,FALSE))</f>
        <v/>
      </c>
      <c r="G380" s="47" t="str">
        <f>IF($A380=9999,"",VLOOKUP('check verkopen'!$A380,voorraadlijst!$A$9:$W$709,11,FALSE))</f>
        <v/>
      </c>
      <c r="H380" s="48" t="str">
        <f>IF($A380=9999,"",VLOOKUP('check verkopen'!$A380,voorraadlijst!$A$9:$W$709,12,FALSE))</f>
        <v/>
      </c>
      <c r="I380" s="48" t="str">
        <f>IF($A380=9999,"",VLOOKUP('check verkopen'!$A380,voorraadlijst!$A$9:$W$709,14,FALSE))</f>
        <v/>
      </c>
      <c r="J380" s="48" t="str">
        <f>IF($A380=9999,"",VLOOKUP('check verkopen'!$A380,voorraadlijst!$A$9:$W$709,15,FALSE))</f>
        <v/>
      </c>
      <c r="K380" s="49" t="str">
        <f>IF($A380=9999,"",VLOOKUP('check verkopen'!$A380,voorraadlijst!$A$9:$W$709,21,FALSE))</f>
        <v/>
      </c>
      <c r="L380" s="48" t="str">
        <f t="shared" si="19"/>
        <v/>
      </c>
      <c r="M380" s="48" t="str">
        <f t="shared" si="18"/>
        <v/>
      </c>
      <c r="N380" s="69" t="str">
        <f t="shared" si="20"/>
        <v/>
      </c>
      <c r="O380" s="70"/>
      <c r="P380" s="61"/>
      <c r="Q380" s="62"/>
      <c r="R380" s="63"/>
    </row>
    <row r="381" spans="1:18" x14ac:dyDescent="0.2">
      <c r="A381" s="28">
        <f>voorraadlijst!AA382</f>
        <v>9999</v>
      </c>
      <c r="B381" s="44" t="str">
        <f>IF($A381=9999,"",VLOOKUP('check verkopen'!$A381,voorraadlijst!$A$9:$W$709,2,FALSE))</f>
        <v/>
      </c>
      <c r="C381" s="45" t="str">
        <f>IF($A381=9999,"",VLOOKUP('check verkopen'!$A381,voorraadlijst!$A$9:$W$709,3,FALSE))</f>
        <v/>
      </c>
      <c r="D381" s="45" t="str">
        <f>IF($A381=9999,"",VLOOKUP('check verkopen'!$A381,voorraadlijst!$A$9:$W$709,6,FALSE))</f>
        <v/>
      </c>
      <c r="E381" s="46" t="str">
        <f>IF($A381=9999,"",VLOOKUP('check verkopen'!$A381,voorraadlijst!$A$9:$W$709,7,FALSE))</f>
        <v/>
      </c>
      <c r="F381" s="46" t="str">
        <f>IF($A381=9999,"",VLOOKUP('check verkopen'!$A381,voorraadlijst!$A$9:$W$709,8,FALSE))</f>
        <v/>
      </c>
      <c r="G381" s="47" t="str">
        <f>IF($A381=9999,"",VLOOKUP('check verkopen'!$A381,voorraadlijst!$A$9:$W$709,11,FALSE))</f>
        <v/>
      </c>
      <c r="H381" s="48" t="str">
        <f>IF($A381=9999,"",VLOOKUP('check verkopen'!$A381,voorraadlijst!$A$9:$W$709,12,FALSE))</f>
        <v/>
      </c>
      <c r="I381" s="48" t="str">
        <f>IF($A381=9999,"",VLOOKUP('check verkopen'!$A381,voorraadlijst!$A$9:$W$709,14,FALSE))</f>
        <v/>
      </c>
      <c r="J381" s="48" t="str">
        <f>IF($A381=9999,"",VLOOKUP('check verkopen'!$A381,voorraadlijst!$A$9:$W$709,15,FALSE))</f>
        <v/>
      </c>
      <c r="K381" s="49" t="str">
        <f>IF($A381=9999,"",VLOOKUP('check verkopen'!$A381,voorraadlijst!$A$9:$W$709,21,FALSE))</f>
        <v/>
      </c>
      <c r="L381" s="48" t="str">
        <f t="shared" si="19"/>
        <v/>
      </c>
      <c r="M381" s="48" t="str">
        <f t="shared" si="18"/>
        <v/>
      </c>
      <c r="N381" s="69" t="str">
        <f t="shared" si="20"/>
        <v/>
      </c>
      <c r="O381" s="70"/>
      <c r="P381" s="61"/>
      <c r="Q381" s="62"/>
      <c r="R381" s="63"/>
    </row>
    <row r="382" spans="1:18" x14ac:dyDescent="0.2">
      <c r="A382" s="28">
        <f>voorraadlijst!AA383</f>
        <v>9999</v>
      </c>
      <c r="B382" s="44" t="str">
        <f>IF($A382=9999,"",VLOOKUP('check verkopen'!$A382,voorraadlijst!$A$9:$W$709,2,FALSE))</f>
        <v/>
      </c>
      <c r="C382" s="45" t="str">
        <f>IF($A382=9999,"",VLOOKUP('check verkopen'!$A382,voorraadlijst!$A$9:$W$709,3,FALSE))</f>
        <v/>
      </c>
      <c r="D382" s="45" t="str">
        <f>IF($A382=9999,"",VLOOKUP('check verkopen'!$A382,voorraadlijst!$A$9:$W$709,6,FALSE))</f>
        <v/>
      </c>
      <c r="E382" s="46" t="str">
        <f>IF($A382=9999,"",VLOOKUP('check verkopen'!$A382,voorraadlijst!$A$9:$W$709,7,FALSE))</f>
        <v/>
      </c>
      <c r="F382" s="46" t="str">
        <f>IF($A382=9999,"",VLOOKUP('check verkopen'!$A382,voorraadlijst!$A$9:$W$709,8,FALSE))</f>
        <v/>
      </c>
      <c r="G382" s="47" t="str">
        <f>IF($A382=9999,"",VLOOKUP('check verkopen'!$A382,voorraadlijst!$A$9:$W$709,11,FALSE))</f>
        <v/>
      </c>
      <c r="H382" s="48" t="str">
        <f>IF($A382=9999,"",VLOOKUP('check verkopen'!$A382,voorraadlijst!$A$9:$W$709,12,FALSE))</f>
        <v/>
      </c>
      <c r="I382" s="48" t="str">
        <f>IF($A382=9999,"",VLOOKUP('check verkopen'!$A382,voorraadlijst!$A$9:$W$709,14,FALSE))</f>
        <v/>
      </c>
      <c r="J382" s="48" t="str">
        <f>IF($A382=9999,"",VLOOKUP('check verkopen'!$A382,voorraadlijst!$A$9:$W$709,15,FALSE))</f>
        <v/>
      </c>
      <c r="K382" s="49" t="str">
        <f>IF($A382=9999,"",VLOOKUP('check verkopen'!$A382,voorraadlijst!$A$9:$W$709,21,FALSE))</f>
        <v/>
      </c>
      <c r="L382" s="48" t="str">
        <f t="shared" si="19"/>
        <v/>
      </c>
      <c r="M382" s="48" t="str">
        <f t="shared" si="18"/>
        <v/>
      </c>
      <c r="N382" s="69" t="str">
        <f t="shared" si="20"/>
        <v/>
      </c>
      <c r="O382" s="70"/>
      <c r="P382" s="61"/>
      <c r="Q382" s="62"/>
      <c r="R382" s="63"/>
    </row>
    <row r="383" spans="1:18" x14ac:dyDescent="0.2">
      <c r="A383" s="28">
        <f>voorraadlijst!AA384</f>
        <v>9999</v>
      </c>
      <c r="B383" s="44" t="str">
        <f>IF($A383=9999,"",VLOOKUP('check verkopen'!$A383,voorraadlijst!$A$9:$W$709,2,FALSE))</f>
        <v/>
      </c>
      <c r="C383" s="45" t="str">
        <f>IF($A383=9999,"",VLOOKUP('check verkopen'!$A383,voorraadlijst!$A$9:$W$709,3,FALSE))</f>
        <v/>
      </c>
      <c r="D383" s="45" t="str">
        <f>IF($A383=9999,"",VLOOKUP('check verkopen'!$A383,voorraadlijst!$A$9:$W$709,6,FALSE))</f>
        <v/>
      </c>
      <c r="E383" s="46" t="str">
        <f>IF($A383=9999,"",VLOOKUP('check verkopen'!$A383,voorraadlijst!$A$9:$W$709,7,FALSE))</f>
        <v/>
      </c>
      <c r="F383" s="46" t="str">
        <f>IF($A383=9999,"",VLOOKUP('check verkopen'!$A383,voorraadlijst!$A$9:$W$709,8,FALSE))</f>
        <v/>
      </c>
      <c r="G383" s="47" t="str">
        <f>IF($A383=9999,"",VLOOKUP('check verkopen'!$A383,voorraadlijst!$A$9:$W$709,11,FALSE))</f>
        <v/>
      </c>
      <c r="H383" s="48" t="str">
        <f>IF($A383=9999,"",VLOOKUP('check verkopen'!$A383,voorraadlijst!$A$9:$W$709,12,FALSE))</f>
        <v/>
      </c>
      <c r="I383" s="48" t="str">
        <f>IF($A383=9999,"",VLOOKUP('check verkopen'!$A383,voorraadlijst!$A$9:$W$709,14,FALSE))</f>
        <v/>
      </c>
      <c r="J383" s="48" t="str">
        <f>IF($A383=9999,"",VLOOKUP('check verkopen'!$A383,voorraadlijst!$A$9:$W$709,15,FALSE))</f>
        <v/>
      </c>
      <c r="K383" s="49" t="str">
        <f>IF($A383=9999,"",VLOOKUP('check verkopen'!$A383,voorraadlijst!$A$9:$W$709,21,FALSE))</f>
        <v/>
      </c>
      <c r="L383" s="48" t="str">
        <f t="shared" si="19"/>
        <v/>
      </c>
      <c r="M383" s="48" t="str">
        <f t="shared" si="18"/>
        <v/>
      </c>
      <c r="N383" s="69" t="str">
        <f t="shared" si="20"/>
        <v/>
      </c>
      <c r="O383" s="70"/>
      <c r="P383" s="61"/>
      <c r="Q383" s="62"/>
      <c r="R383" s="63"/>
    </row>
    <row r="384" spans="1:18" x14ac:dyDescent="0.2">
      <c r="A384" s="28">
        <f>voorraadlijst!AA385</f>
        <v>9999</v>
      </c>
      <c r="B384" s="44" t="str">
        <f>IF($A384=9999,"",VLOOKUP('check verkopen'!$A384,voorraadlijst!$A$9:$W$709,2,FALSE))</f>
        <v/>
      </c>
      <c r="C384" s="45" t="str">
        <f>IF($A384=9999,"",VLOOKUP('check verkopen'!$A384,voorraadlijst!$A$9:$W$709,3,FALSE))</f>
        <v/>
      </c>
      <c r="D384" s="45" t="str">
        <f>IF($A384=9999,"",VLOOKUP('check verkopen'!$A384,voorraadlijst!$A$9:$W$709,6,FALSE))</f>
        <v/>
      </c>
      <c r="E384" s="46" t="str">
        <f>IF($A384=9999,"",VLOOKUP('check verkopen'!$A384,voorraadlijst!$A$9:$W$709,7,FALSE))</f>
        <v/>
      </c>
      <c r="F384" s="46" t="str">
        <f>IF($A384=9999,"",VLOOKUP('check verkopen'!$A384,voorraadlijst!$A$9:$W$709,8,FALSE))</f>
        <v/>
      </c>
      <c r="G384" s="47" t="str">
        <f>IF($A384=9999,"",VLOOKUP('check verkopen'!$A384,voorraadlijst!$A$9:$W$709,11,FALSE))</f>
        <v/>
      </c>
      <c r="H384" s="48" t="str">
        <f>IF($A384=9999,"",VLOOKUP('check verkopen'!$A384,voorraadlijst!$A$9:$W$709,12,FALSE))</f>
        <v/>
      </c>
      <c r="I384" s="48" t="str">
        <f>IF($A384=9999,"",VLOOKUP('check verkopen'!$A384,voorraadlijst!$A$9:$W$709,14,FALSE))</f>
        <v/>
      </c>
      <c r="J384" s="48" t="str">
        <f>IF($A384=9999,"",VLOOKUP('check verkopen'!$A384,voorraadlijst!$A$9:$W$709,15,FALSE))</f>
        <v/>
      </c>
      <c r="K384" s="49" t="str">
        <f>IF($A384=9999,"",VLOOKUP('check verkopen'!$A384,voorraadlijst!$A$9:$W$709,21,FALSE))</f>
        <v/>
      </c>
      <c r="L384" s="48" t="str">
        <f t="shared" si="19"/>
        <v/>
      </c>
      <c r="M384" s="48" t="str">
        <f t="shared" si="18"/>
        <v/>
      </c>
      <c r="N384" s="69" t="str">
        <f t="shared" si="20"/>
        <v/>
      </c>
      <c r="O384" s="70"/>
      <c r="P384" s="61"/>
      <c r="Q384" s="62"/>
      <c r="R384" s="63"/>
    </row>
    <row r="385" spans="1:18" x14ac:dyDescent="0.2">
      <c r="A385" s="28">
        <f>voorraadlijst!AA386</f>
        <v>9999</v>
      </c>
      <c r="B385" s="44" t="str">
        <f>IF($A385=9999,"",VLOOKUP('check verkopen'!$A385,voorraadlijst!$A$9:$W$709,2,FALSE))</f>
        <v/>
      </c>
      <c r="C385" s="45" t="str">
        <f>IF($A385=9999,"",VLOOKUP('check verkopen'!$A385,voorraadlijst!$A$9:$W$709,3,FALSE))</f>
        <v/>
      </c>
      <c r="D385" s="45" t="str">
        <f>IF($A385=9999,"",VLOOKUP('check verkopen'!$A385,voorraadlijst!$A$9:$W$709,6,FALSE))</f>
        <v/>
      </c>
      <c r="E385" s="46" t="str">
        <f>IF($A385=9999,"",VLOOKUP('check verkopen'!$A385,voorraadlijst!$A$9:$W$709,7,FALSE))</f>
        <v/>
      </c>
      <c r="F385" s="46" t="str">
        <f>IF($A385=9999,"",VLOOKUP('check verkopen'!$A385,voorraadlijst!$A$9:$W$709,8,FALSE))</f>
        <v/>
      </c>
      <c r="G385" s="47" t="str">
        <f>IF($A385=9999,"",VLOOKUP('check verkopen'!$A385,voorraadlijst!$A$9:$W$709,11,FALSE))</f>
        <v/>
      </c>
      <c r="H385" s="48" t="str">
        <f>IF($A385=9999,"",VLOOKUP('check verkopen'!$A385,voorraadlijst!$A$9:$W$709,12,FALSE))</f>
        <v/>
      </c>
      <c r="I385" s="48" t="str">
        <f>IF($A385=9999,"",VLOOKUP('check verkopen'!$A385,voorraadlijst!$A$9:$W$709,14,FALSE))</f>
        <v/>
      </c>
      <c r="J385" s="48" t="str">
        <f>IF($A385=9999,"",VLOOKUP('check verkopen'!$A385,voorraadlijst!$A$9:$W$709,15,FALSE))</f>
        <v/>
      </c>
      <c r="K385" s="49" t="str">
        <f>IF($A385=9999,"",VLOOKUP('check verkopen'!$A385,voorraadlijst!$A$9:$W$709,21,FALSE))</f>
        <v/>
      </c>
      <c r="L385" s="48" t="str">
        <f t="shared" si="19"/>
        <v/>
      </c>
      <c r="M385" s="48" t="str">
        <f t="shared" si="18"/>
        <v/>
      </c>
      <c r="N385" s="69" t="str">
        <f t="shared" si="20"/>
        <v/>
      </c>
      <c r="O385" s="70"/>
      <c r="P385" s="61"/>
      <c r="Q385" s="62"/>
      <c r="R385" s="63"/>
    </row>
    <row r="386" spans="1:18" x14ac:dyDescent="0.2">
      <c r="A386" s="28">
        <f>voorraadlijst!AA387</f>
        <v>9999</v>
      </c>
      <c r="B386" s="44" t="str">
        <f>IF($A386=9999,"",VLOOKUP('check verkopen'!$A386,voorraadlijst!$A$9:$W$709,2,FALSE))</f>
        <v/>
      </c>
      <c r="C386" s="45" t="str">
        <f>IF($A386=9999,"",VLOOKUP('check verkopen'!$A386,voorraadlijst!$A$9:$W$709,3,FALSE))</f>
        <v/>
      </c>
      <c r="D386" s="45" t="str">
        <f>IF($A386=9999,"",VLOOKUP('check verkopen'!$A386,voorraadlijst!$A$9:$W$709,6,FALSE))</f>
        <v/>
      </c>
      <c r="E386" s="46" t="str">
        <f>IF($A386=9999,"",VLOOKUP('check verkopen'!$A386,voorraadlijst!$A$9:$W$709,7,FALSE))</f>
        <v/>
      </c>
      <c r="F386" s="46" t="str">
        <f>IF($A386=9999,"",VLOOKUP('check verkopen'!$A386,voorraadlijst!$A$9:$W$709,8,FALSE))</f>
        <v/>
      </c>
      <c r="G386" s="47" t="str">
        <f>IF($A386=9999,"",VLOOKUP('check verkopen'!$A386,voorraadlijst!$A$9:$W$709,11,FALSE))</f>
        <v/>
      </c>
      <c r="H386" s="48" t="str">
        <f>IF($A386=9999,"",VLOOKUP('check verkopen'!$A386,voorraadlijst!$A$9:$W$709,12,FALSE))</f>
        <v/>
      </c>
      <c r="I386" s="48" t="str">
        <f>IF($A386=9999,"",VLOOKUP('check verkopen'!$A386,voorraadlijst!$A$9:$W$709,14,FALSE))</f>
        <v/>
      </c>
      <c r="J386" s="48" t="str">
        <f>IF($A386=9999,"",VLOOKUP('check verkopen'!$A386,voorraadlijst!$A$9:$W$709,15,FALSE))</f>
        <v/>
      </c>
      <c r="K386" s="49" t="str">
        <f>IF($A386=9999,"",VLOOKUP('check verkopen'!$A386,voorraadlijst!$A$9:$W$709,21,FALSE))</f>
        <v/>
      </c>
      <c r="L386" s="48" t="str">
        <f t="shared" si="19"/>
        <v/>
      </c>
      <c r="M386" s="48" t="str">
        <f t="shared" ref="M386:M449" si="21">IF($A386=9999,"",K386*H386)</f>
        <v/>
      </c>
      <c r="N386" s="69" t="str">
        <f t="shared" si="20"/>
        <v/>
      </c>
      <c r="O386" s="70"/>
      <c r="P386" s="61"/>
      <c r="Q386" s="62"/>
      <c r="R386" s="63"/>
    </row>
    <row r="387" spans="1:18" x14ac:dyDescent="0.2">
      <c r="A387" s="28">
        <f>voorraadlijst!AA388</f>
        <v>9999</v>
      </c>
      <c r="B387" s="44" t="str">
        <f>IF($A387=9999,"",VLOOKUP('check verkopen'!$A387,voorraadlijst!$A$9:$W$709,2,FALSE))</f>
        <v/>
      </c>
      <c r="C387" s="45" t="str">
        <f>IF($A387=9999,"",VLOOKUP('check verkopen'!$A387,voorraadlijst!$A$9:$W$709,3,FALSE))</f>
        <v/>
      </c>
      <c r="D387" s="45" t="str">
        <f>IF($A387=9999,"",VLOOKUP('check verkopen'!$A387,voorraadlijst!$A$9:$W$709,6,FALSE))</f>
        <v/>
      </c>
      <c r="E387" s="46" t="str">
        <f>IF($A387=9999,"",VLOOKUP('check verkopen'!$A387,voorraadlijst!$A$9:$W$709,7,FALSE))</f>
        <v/>
      </c>
      <c r="F387" s="46" t="str">
        <f>IF($A387=9999,"",VLOOKUP('check verkopen'!$A387,voorraadlijst!$A$9:$W$709,8,FALSE))</f>
        <v/>
      </c>
      <c r="G387" s="47" t="str">
        <f>IF($A387=9999,"",VLOOKUP('check verkopen'!$A387,voorraadlijst!$A$9:$W$709,11,FALSE))</f>
        <v/>
      </c>
      <c r="H387" s="48" t="str">
        <f>IF($A387=9999,"",VLOOKUP('check verkopen'!$A387,voorraadlijst!$A$9:$W$709,12,FALSE))</f>
        <v/>
      </c>
      <c r="I387" s="48" t="str">
        <f>IF($A387=9999,"",VLOOKUP('check verkopen'!$A387,voorraadlijst!$A$9:$W$709,14,FALSE))</f>
        <v/>
      </c>
      <c r="J387" s="48" t="str">
        <f>IF($A387=9999,"",VLOOKUP('check verkopen'!$A387,voorraadlijst!$A$9:$W$709,15,FALSE))</f>
        <v/>
      </c>
      <c r="K387" s="49" t="str">
        <f>IF($A387=9999,"",VLOOKUP('check verkopen'!$A387,voorraadlijst!$A$9:$W$709,21,FALSE))</f>
        <v/>
      </c>
      <c r="L387" s="48" t="str">
        <f t="shared" si="19"/>
        <v/>
      </c>
      <c r="M387" s="48" t="str">
        <f t="shared" si="21"/>
        <v/>
      </c>
      <c r="N387" s="69" t="str">
        <f t="shared" si="20"/>
        <v/>
      </c>
      <c r="O387" s="70"/>
      <c r="P387" s="61"/>
      <c r="Q387" s="62"/>
      <c r="R387" s="63"/>
    </row>
    <row r="388" spans="1:18" x14ac:dyDescent="0.2">
      <c r="A388" s="28">
        <f>voorraadlijst!AA389</f>
        <v>9999</v>
      </c>
      <c r="B388" s="44" t="str">
        <f>IF($A388=9999,"",VLOOKUP('check verkopen'!$A388,voorraadlijst!$A$9:$W$709,2,FALSE))</f>
        <v/>
      </c>
      <c r="C388" s="45" t="str">
        <f>IF($A388=9999,"",VLOOKUP('check verkopen'!$A388,voorraadlijst!$A$9:$W$709,3,FALSE))</f>
        <v/>
      </c>
      <c r="D388" s="45" t="str">
        <f>IF($A388=9999,"",VLOOKUP('check verkopen'!$A388,voorraadlijst!$A$9:$W$709,6,FALSE))</f>
        <v/>
      </c>
      <c r="E388" s="46" t="str">
        <f>IF($A388=9999,"",VLOOKUP('check verkopen'!$A388,voorraadlijst!$A$9:$W$709,7,FALSE))</f>
        <v/>
      </c>
      <c r="F388" s="46" t="str">
        <f>IF($A388=9999,"",VLOOKUP('check verkopen'!$A388,voorraadlijst!$A$9:$W$709,8,FALSE))</f>
        <v/>
      </c>
      <c r="G388" s="47" t="str">
        <f>IF($A388=9999,"",VLOOKUP('check verkopen'!$A388,voorraadlijst!$A$9:$W$709,11,FALSE))</f>
        <v/>
      </c>
      <c r="H388" s="48" t="str">
        <f>IF($A388=9999,"",VLOOKUP('check verkopen'!$A388,voorraadlijst!$A$9:$W$709,12,FALSE))</f>
        <v/>
      </c>
      <c r="I388" s="48" t="str">
        <f>IF($A388=9999,"",VLOOKUP('check verkopen'!$A388,voorraadlijst!$A$9:$W$709,14,FALSE))</f>
        <v/>
      </c>
      <c r="J388" s="48" t="str">
        <f>IF($A388=9999,"",VLOOKUP('check verkopen'!$A388,voorraadlijst!$A$9:$W$709,15,FALSE))</f>
        <v/>
      </c>
      <c r="K388" s="49" t="str">
        <f>IF($A388=9999,"",VLOOKUP('check verkopen'!$A388,voorraadlijst!$A$9:$W$709,21,FALSE))</f>
        <v/>
      </c>
      <c r="L388" s="48" t="str">
        <f t="shared" si="19"/>
        <v/>
      </c>
      <c r="M388" s="48" t="str">
        <f t="shared" si="21"/>
        <v/>
      </c>
      <c r="N388" s="69" t="str">
        <f t="shared" si="20"/>
        <v/>
      </c>
      <c r="O388" s="70"/>
      <c r="P388" s="61"/>
      <c r="Q388" s="62"/>
      <c r="R388" s="63"/>
    </row>
    <row r="389" spans="1:18" x14ac:dyDescent="0.2">
      <c r="A389" s="28">
        <f>voorraadlijst!AA390</f>
        <v>9999</v>
      </c>
      <c r="B389" s="44" t="str">
        <f>IF($A389=9999,"",VLOOKUP('check verkopen'!$A389,voorraadlijst!$A$9:$W$709,2,FALSE))</f>
        <v/>
      </c>
      <c r="C389" s="45" t="str">
        <f>IF($A389=9999,"",VLOOKUP('check verkopen'!$A389,voorraadlijst!$A$9:$W$709,3,FALSE))</f>
        <v/>
      </c>
      <c r="D389" s="45" t="str">
        <f>IF($A389=9999,"",VLOOKUP('check verkopen'!$A389,voorraadlijst!$A$9:$W$709,6,FALSE))</f>
        <v/>
      </c>
      <c r="E389" s="46" t="str">
        <f>IF($A389=9999,"",VLOOKUP('check verkopen'!$A389,voorraadlijst!$A$9:$W$709,7,FALSE))</f>
        <v/>
      </c>
      <c r="F389" s="46" t="str">
        <f>IF($A389=9999,"",VLOOKUP('check verkopen'!$A389,voorraadlijst!$A$9:$W$709,8,FALSE))</f>
        <v/>
      </c>
      <c r="G389" s="47" t="str">
        <f>IF($A389=9999,"",VLOOKUP('check verkopen'!$A389,voorraadlijst!$A$9:$W$709,11,FALSE))</f>
        <v/>
      </c>
      <c r="H389" s="48" t="str">
        <f>IF($A389=9999,"",VLOOKUP('check verkopen'!$A389,voorraadlijst!$A$9:$W$709,12,FALSE))</f>
        <v/>
      </c>
      <c r="I389" s="48" t="str">
        <f>IF($A389=9999,"",VLOOKUP('check verkopen'!$A389,voorraadlijst!$A$9:$W$709,14,FALSE))</f>
        <v/>
      </c>
      <c r="J389" s="48" t="str">
        <f>IF($A389=9999,"",VLOOKUP('check verkopen'!$A389,voorraadlijst!$A$9:$W$709,15,FALSE))</f>
        <v/>
      </c>
      <c r="K389" s="49" t="str">
        <f>IF($A389=9999,"",VLOOKUP('check verkopen'!$A389,voorraadlijst!$A$9:$W$709,21,FALSE))</f>
        <v/>
      </c>
      <c r="L389" s="48" t="str">
        <f t="shared" si="19"/>
        <v/>
      </c>
      <c r="M389" s="48" t="str">
        <f t="shared" si="21"/>
        <v/>
      </c>
      <c r="N389" s="69" t="str">
        <f t="shared" si="20"/>
        <v/>
      </c>
      <c r="O389" s="70"/>
      <c r="P389" s="61"/>
      <c r="Q389" s="62"/>
      <c r="R389" s="63"/>
    </row>
    <row r="390" spans="1:18" x14ac:dyDescent="0.2">
      <c r="A390" s="28">
        <f>voorraadlijst!AA391</f>
        <v>9999</v>
      </c>
      <c r="B390" s="44" t="str">
        <f>IF($A390=9999,"",VLOOKUP('check verkopen'!$A390,voorraadlijst!$A$9:$W$709,2,FALSE))</f>
        <v/>
      </c>
      <c r="C390" s="45" t="str">
        <f>IF($A390=9999,"",VLOOKUP('check verkopen'!$A390,voorraadlijst!$A$9:$W$709,3,FALSE))</f>
        <v/>
      </c>
      <c r="D390" s="45" t="str">
        <f>IF($A390=9999,"",VLOOKUP('check verkopen'!$A390,voorraadlijst!$A$9:$W$709,6,FALSE))</f>
        <v/>
      </c>
      <c r="E390" s="46" t="str">
        <f>IF($A390=9999,"",VLOOKUP('check verkopen'!$A390,voorraadlijst!$A$9:$W$709,7,FALSE))</f>
        <v/>
      </c>
      <c r="F390" s="46" t="str">
        <f>IF($A390=9999,"",VLOOKUP('check verkopen'!$A390,voorraadlijst!$A$9:$W$709,8,FALSE))</f>
        <v/>
      </c>
      <c r="G390" s="47" t="str">
        <f>IF($A390=9999,"",VLOOKUP('check verkopen'!$A390,voorraadlijst!$A$9:$W$709,11,FALSE))</f>
        <v/>
      </c>
      <c r="H390" s="48" t="str">
        <f>IF($A390=9999,"",VLOOKUP('check verkopen'!$A390,voorraadlijst!$A$9:$W$709,12,FALSE))</f>
        <v/>
      </c>
      <c r="I390" s="48" t="str">
        <f>IF($A390=9999,"",VLOOKUP('check verkopen'!$A390,voorraadlijst!$A$9:$W$709,14,FALSE))</f>
        <v/>
      </c>
      <c r="J390" s="48" t="str">
        <f>IF($A390=9999,"",VLOOKUP('check verkopen'!$A390,voorraadlijst!$A$9:$W$709,15,FALSE))</f>
        <v/>
      </c>
      <c r="K390" s="49" t="str">
        <f>IF($A390=9999,"",VLOOKUP('check verkopen'!$A390,voorraadlijst!$A$9:$W$709,21,FALSE))</f>
        <v/>
      </c>
      <c r="L390" s="48" t="str">
        <f t="shared" si="19"/>
        <v/>
      </c>
      <c r="M390" s="48" t="str">
        <f t="shared" si="21"/>
        <v/>
      </c>
      <c r="N390" s="69" t="str">
        <f t="shared" si="20"/>
        <v/>
      </c>
      <c r="O390" s="70"/>
      <c r="P390" s="61"/>
      <c r="Q390" s="62"/>
      <c r="R390" s="63"/>
    </row>
    <row r="391" spans="1:18" x14ac:dyDescent="0.2">
      <c r="A391" s="28">
        <f>voorraadlijst!AA392</f>
        <v>9999</v>
      </c>
      <c r="B391" s="44" t="str">
        <f>IF($A391=9999,"",VLOOKUP('check verkopen'!$A391,voorraadlijst!$A$9:$W$709,2,FALSE))</f>
        <v/>
      </c>
      <c r="C391" s="45" t="str">
        <f>IF($A391=9999,"",VLOOKUP('check verkopen'!$A391,voorraadlijst!$A$9:$W$709,3,FALSE))</f>
        <v/>
      </c>
      <c r="D391" s="45" t="str">
        <f>IF($A391=9999,"",VLOOKUP('check verkopen'!$A391,voorraadlijst!$A$9:$W$709,6,FALSE))</f>
        <v/>
      </c>
      <c r="E391" s="46" t="str">
        <f>IF($A391=9999,"",VLOOKUP('check verkopen'!$A391,voorraadlijst!$A$9:$W$709,7,FALSE))</f>
        <v/>
      </c>
      <c r="F391" s="46" t="str">
        <f>IF($A391=9999,"",VLOOKUP('check verkopen'!$A391,voorraadlijst!$A$9:$W$709,8,FALSE))</f>
        <v/>
      </c>
      <c r="G391" s="47" t="str">
        <f>IF($A391=9999,"",VLOOKUP('check verkopen'!$A391,voorraadlijst!$A$9:$W$709,11,FALSE))</f>
        <v/>
      </c>
      <c r="H391" s="48" t="str">
        <f>IF($A391=9999,"",VLOOKUP('check verkopen'!$A391,voorraadlijst!$A$9:$W$709,12,FALSE))</f>
        <v/>
      </c>
      <c r="I391" s="48" t="str">
        <f>IF($A391=9999,"",VLOOKUP('check verkopen'!$A391,voorraadlijst!$A$9:$W$709,14,FALSE))</f>
        <v/>
      </c>
      <c r="J391" s="48" t="str">
        <f>IF($A391=9999,"",VLOOKUP('check verkopen'!$A391,voorraadlijst!$A$9:$W$709,15,FALSE))</f>
        <v/>
      </c>
      <c r="K391" s="49" t="str">
        <f>IF($A391=9999,"",VLOOKUP('check verkopen'!$A391,voorraadlijst!$A$9:$W$709,21,FALSE))</f>
        <v/>
      </c>
      <c r="L391" s="48" t="str">
        <f t="shared" si="19"/>
        <v/>
      </c>
      <c r="M391" s="48" t="str">
        <f t="shared" si="21"/>
        <v/>
      </c>
      <c r="N391" s="69" t="str">
        <f t="shared" si="20"/>
        <v/>
      </c>
      <c r="O391" s="70"/>
      <c r="P391" s="61"/>
      <c r="Q391" s="62"/>
      <c r="R391" s="63"/>
    </row>
    <row r="392" spans="1:18" x14ac:dyDescent="0.2">
      <c r="A392" s="28">
        <f>voorraadlijst!AA393</f>
        <v>9999</v>
      </c>
      <c r="B392" s="44" t="str">
        <f>IF($A392=9999,"",VLOOKUP('check verkopen'!$A392,voorraadlijst!$A$9:$W$709,2,FALSE))</f>
        <v/>
      </c>
      <c r="C392" s="45" t="str">
        <f>IF($A392=9999,"",VLOOKUP('check verkopen'!$A392,voorraadlijst!$A$9:$W$709,3,FALSE))</f>
        <v/>
      </c>
      <c r="D392" s="45" t="str">
        <f>IF($A392=9999,"",VLOOKUP('check verkopen'!$A392,voorraadlijst!$A$9:$W$709,6,FALSE))</f>
        <v/>
      </c>
      <c r="E392" s="46" t="str">
        <f>IF($A392=9999,"",VLOOKUP('check verkopen'!$A392,voorraadlijst!$A$9:$W$709,7,FALSE))</f>
        <v/>
      </c>
      <c r="F392" s="46" t="str">
        <f>IF($A392=9999,"",VLOOKUP('check verkopen'!$A392,voorraadlijst!$A$9:$W$709,8,FALSE))</f>
        <v/>
      </c>
      <c r="G392" s="47" t="str">
        <f>IF($A392=9999,"",VLOOKUP('check verkopen'!$A392,voorraadlijst!$A$9:$W$709,11,FALSE))</f>
        <v/>
      </c>
      <c r="H392" s="48" t="str">
        <f>IF($A392=9999,"",VLOOKUP('check verkopen'!$A392,voorraadlijst!$A$9:$W$709,12,FALSE))</f>
        <v/>
      </c>
      <c r="I392" s="48" t="str">
        <f>IF($A392=9999,"",VLOOKUP('check verkopen'!$A392,voorraadlijst!$A$9:$W$709,14,FALSE))</f>
        <v/>
      </c>
      <c r="J392" s="48" t="str">
        <f>IF($A392=9999,"",VLOOKUP('check verkopen'!$A392,voorraadlijst!$A$9:$W$709,15,FALSE))</f>
        <v/>
      </c>
      <c r="K392" s="49" t="str">
        <f>IF($A392=9999,"",VLOOKUP('check verkopen'!$A392,voorraadlijst!$A$9:$W$709,21,FALSE))</f>
        <v/>
      </c>
      <c r="L392" s="48" t="str">
        <f t="shared" si="19"/>
        <v/>
      </c>
      <c r="M392" s="48" t="str">
        <f t="shared" si="21"/>
        <v/>
      </c>
      <c r="N392" s="69" t="str">
        <f t="shared" si="20"/>
        <v/>
      </c>
      <c r="O392" s="70"/>
      <c r="P392" s="61"/>
      <c r="Q392" s="62"/>
      <c r="R392" s="63"/>
    </row>
    <row r="393" spans="1:18" x14ac:dyDescent="0.2">
      <c r="A393" s="28">
        <f>voorraadlijst!AA394</f>
        <v>9999</v>
      </c>
      <c r="B393" s="44" t="str">
        <f>IF($A393=9999,"",VLOOKUP('check verkopen'!$A393,voorraadlijst!$A$9:$W$709,2,FALSE))</f>
        <v/>
      </c>
      <c r="C393" s="45" t="str">
        <f>IF($A393=9999,"",VLOOKUP('check verkopen'!$A393,voorraadlijst!$A$9:$W$709,3,FALSE))</f>
        <v/>
      </c>
      <c r="D393" s="45" t="str">
        <f>IF($A393=9999,"",VLOOKUP('check verkopen'!$A393,voorraadlijst!$A$9:$W$709,6,FALSE))</f>
        <v/>
      </c>
      <c r="E393" s="46" t="str">
        <f>IF($A393=9999,"",VLOOKUP('check verkopen'!$A393,voorraadlijst!$A$9:$W$709,7,FALSE))</f>
        <v/>
      </c>
      <c r="F393" s="46" t="str">
        <f>IF($A393=9999,"",VLOOKUP('check verkopen'!$A393,voorraadlijst!$A$9:$W$709,8,FALSE))</f>
        <v/>
      </c>
      <c r="G393" s="47" t="str">
        <f>IF($A393=9999,"",VLOOKUP('check verkopen'!$A393,voorraadlijst!$A$9:$W$709,11,FALSE))</f>
        <v/>
      </c>
      <c r="H393" s="48" t="str">
        <f>IF($A393=9999,"",VLOOKUP('check verkopen'!$A393,voorraadlijst!$A$9:$W$709,12,FALSE))</f>
        <v/>
      </c>
      <c r="I393" s="48" t="str">
        <f>IF($A393=9999,"",VLOOKUP('check verkopen'!$A393,voorraadlijst!$A$9:$W$709,14,FALSE))</f>
        <v/>
      </c>
      <c r="J393" s="48" t="str">
        <f>IF($A393=9999,"",VLOOKUP('check verkopen'!$A393,voorraadlijst!$A$9:$W$709,15,FALSE))</f>
        <v/>
      </c>
      <c r="K393" s="49" t="str">
        <f>IF($A393=9999,"",VLOOKUP('check verkopen'!$A393,voorraadlijst!$A$9:$W$709,21,FALSE))</f>
        <v/>
      </c>
      <c r="L393" s="48" t="str">
        <f t="shared" si="19"/>
        <v/>
      </c>
      <c r="M393" s="48" t="str">
        <f t="shared" si="21"/>
        <v/>
      </c>
      <c r="N393" s="69" t="str">
        <f t="shared" si="20"/>
        <v/>
      </c>
      <c r="O393" s="70"/>
      <c r="P393" s="61"/>
      <c r="Q393" s="62"/>
      <c r="R393" s="63"/>
    </row>
    <row r="394" spans="1:18" x14ac:dyDescent="0.2">
      <c r="A394" s="28">
        <f>voorraadlijst!AA395</f>
        <v>9999</v>
      </c>
      <c r="B394" s="44" t="str">
        <f>IF($A394=9999,"",VLOOKUP('check verkopen'!$A394,voorraadlijst!$A$9:$W$709,2,FALSE))</f>
        <v/>
      </c>
      <c r="C394" s="45" t="str">
        <f>IF($A394=9999,"",VLOOKUP('check verkopen'!$A394,voorraadlijst!$A$9:$W$709,3,FALSE))</f>
        <v/>
      </c>
      <c r="D394" s="45" t="str">
        <f>IF($A394=9999,"",VLOOKUP('check verkopen'!$A394,voorraadlijst!$A$9:$W$709,6,FALSE))</f>
        <v/>
      </c>
      <c r="E394" s="46" t="str">
        <f>IF($A394=9999,"",VLOOKUP('check verkopen'!$A394,voorraadlijst!$A$9:$W$709,7,FALSE))</f>
        <v/>
      </c>
      <c r="F394" s="46" t="str">
        <f>IF($A394=9999,"",VLOOKUP('check verkopen'!$A394,voorraadlijst!$A$9:$W$709,8,FALSE))</f>
        <v/>
      </c>
      <c r="G394" s="47" t="str">
        <f>IF($A394=9999,"",VLOOKUP('check verkopen'!$A394,voorraadlijst!$A$9:$W$709,11,FALSE))</f>
        <v/>
      </c>
      <c r="H394" s="48" t="str">
        <f>IF($A394=9999,"",VLOOKUP('check verkopen'!$A394,voorraadlijst!$A$9:$W$709,12,FALSE))</f>
        <v/>
      </c>
      <c r="I394" s="48" t="str">
        <f>IF($A394=9999,"",VLOOKUP('check verkopen'!$A394,voorraadlijst!$A$9:$W$709,14,FALSE))</f>
        <v/>
      </c>
      <c r="J394" s="48" t="str">
        <f>IF($A394=9999,"",VLOOKUP('check verkopen'!$A394,voorraadlijst!$A$9:$W$709,15,FALSE))</f>
        <v/>
      </c>
      <c r="K394" s="49" t="str">
        <f>IF($A394=9999,"",VLOOKUP('check verkopen'!$A394,voorraadlijst!$A$9:$W$709,21,FALSE))</f>
        <v/>
      </c>
      <c r="L394" s="48" t="str">
        <f t="shared" si="19"/>
        <v/>
      </c>
      <c r="M394" s="48" t="str">
        <f t="shared" si="21"/>
        <v/>
      </c>
      <c r="N394" s="69" t="str">
        <f t="shared" si="20"/>
        <v/>
      </c>
      <c r="O394" s="70"/>
      <c r="P394" s="61"/>
      <c r="Q394" s="62"/>
      <c r="R394" s="63"/>
    </row>
    <row r="395" spans="1:18" x14ac:dyDescent="0.2">
      <c r="A395" s="28">
        <f>voorraadlijst!AA396</f>
        <v>9999</v>
      </c>
      <c r="B395" s="44" t="str">
        <f>IF($A395=9999,"",VLOOKUP('check verkopen'!$A395,voorraadlijst!$A$9:$W$709,2,FALSE))</f>
        <v/>
      </c>
      <c r="C395" s="45" t="str">
        <f>IF($A395=9999,"",VLOOKUP('check verkopen'!$A395,voorraadlijst!$A$9:$W$709,3,FALSE))</f>
        <v/>
      </c>
      <c r="D395" s="45" t="str">
        <f>IF($A395=9999,"",VLOOKUP('check verkopen'!$A395,voorraadlijst!$A$9:$W$709,6,FALSE))</f>
        <v/>
      </c>
      <c r="E395" s="46" t="str">
        <f>IF($A395=9999,"",VLOOKUP('check verkopen'!$A395,voorraadlijst!$A$9:$W$709,7,FALSE))</f>
        <v/>
      </c>
      <c r="F395" s="46" t="str">
        <f>IF($A395=9999,"",VLOOKUP('check verkopen'!$A395,voorraadlijst!$A$9:$W$709,8,FALSE))</f>
        <v/>
      </c>
      <c r="G395" s="47" t="str">
        <f>IF($A395=9999,"",VLOOKUP('check verkopen'!$A395,voorraadlijst!$A$9:$W$709,11,FALSE))</f>
        <v/>
      </c>
      <c r="H395" s="48" t="str">
        <f>IF($A395=9999,"",VLOOKUP('check verkopen'!$A395,voorraadlijst!$A$9:$W$709,12,FALSE))</f>
        <v/>
      </c>
      <c r="I395" s="48" t="str">
        <f>IF($A395=9999,"",VLOOKUP('check verkopen'!$A395,voorraadlijst!$A$9:$W$709,14,FALSE))</f>
        <v/>
      </c>
      <c r="J395" s="48" t="str">
        <f>IF($A395=9999,"",VLOOKUP('check verkopen'!$A395,voorraadlijst!$A$9:$W$709,15,FALSE))</f>
        <v/>
      </c>
      <c r="K395" s="49" t="str">
        <f>IF($A395=9999,"",VLOOKUP('check verkopen'!$A395,voorraadlijst!$A$9:$W$709,21,FALSE))</f>
        <v/>
      </c>
      <c r="L395" s="48" t="str">
        <f t="shared" si="19"/>
        <v/>
      </c>
      <c r="M395" s="48" t="str">
        <f t="shared" si="21"/>
        <v/>
      </c>
      <c r="N395" s="69" t="str">
        <f t="shared" si="20"/>
        <v/>
      </c>
      <c r="O395" s="70"/>
      <c r="P395" s="61"/>
      <c r="Q395" s="62"/>
      <c r="R395" s="63"/>
    </row>
    <row r="396" spans="1:18" x14ac:dyDescent="0.2">
      <c r="A396" s="28">
        <f>voorraadlijst!AA397</f>
        <v>9999</v>
      </c>
      <c r="B396" s="44" t="str">
        <f>IF($A396=9999,"",VLOOKUP('check verkopen'!$A396,voorraadlijst!$A$9:$W$709,2,FALSE))</f>
        <v/>
      </c>
      <c r="C396" s="45" t="str">
        <f>IF($A396=9999,"",VLOOKUP('check verkopen'!$A396,voorraadlijst!$A$9:$W$709,3,FALSE))</f>
        <v/>
      </c>
      <c r="D396" s="45" t="str">
        <f>IF($A396=9999,"",VLOOKUP('check verkopen'!$A396,voorraadlijst!$A$9:$W$709,6,FALSE))</f>
        <v/>
      </c>
      <c r="E396" s="46" t="str">
        <f>IF($A396=9999,"",VLOOKUP('check verkopen'!$A396,voorraadlijst!$A$9:$W$709,7,FALSE))</f>
        <v/>
      </c>
      <c r="F396" s="46" t="str">
        <f>IF($A396=9999,"",VLOOKUP('check verkopen'!$A396,voorraadlijst!$A$9:$W$709,8,FALSE))</f>
        <v/>
      </c>
      <c r="G396" s="47" t="str">
        <f>IF($A396=9999,"",VLOOKUP('check verkopen'!$A396,voorraadlijst!$A$9:$W$709,11,FALSE))</f>
        <v/>
      </c>
      <c r="H396" s="48" t="str">
        <f>IF($A396=9999,"",VLOOKUP('check verkopen'!$A396,voorraadlijst!$A$9:$W$709,12,FALSE))</f>
        <v/>
      </c>
      <c r="I396" s="48" t="str">
        <f>IF($A396=9999,"",VLOOKUP('check verkopen'!$A396,voorraadlijst!$A$9:$W$709,14,FALSE))</f>
        <v/>
      </c>
      <c r="J396" s="48" t="str">
        <f>IF($A396=9999,"",VLOOKUP('check verkopen'!$A396,voorraadlijst!$A$9:$W$709,15,FALSE))</f>
        <v/>
      </c>
      <c r="K396" s="49" t="str">
        <f>IF($A396=9999,"",VLOOKUP('check verkopen'!$A396,voorraadlijst!$A$9:$W$709,21,FALSE))</f>
        <v/>
      </c>
      <c r="L396" s="48" t="str">
        <f t="shared" si="19"/>
        <v/>
      </c>
      <c r="M396" s="48" t="str">
        <f t="shared" si="21"/>
        <v/>
      </c>
      <c r="N396" s="69" t="str">
        <f t="shared" si="20"/>
        <v/>
      </c>
      <c r="O396" s="70"/>
      <c r="P396" s="61"/>
      <c r="Q396" s="62"/>
      <c r="R396" s="63"/>
    </row>
    <row r="397" spans="1:18" x14ac:dyDescent="0.2">
      <c r="A397" s="28">
        <f>voorraadlijst!AA398</f>
        <v>9999</v>
      </c>
      <c r="B397" s="44" t="str">
        <f>IF($A397=9999,"",VLOOKUP('check verkopen'!$A397,voorraadlijst!$A$9:$W$709,2,FALSE))</f>
        <v/>
      </c>
      <c r="C397" s="45" t="str">
        <f>IF($A397=9999,"",VLOOKUP('check verkopen'!$A397,voorraadlijst!$A$9:$W$709,3,FALSE))</f>
        <v/>
      </c>
      <c r="D397" s="45" t="str">
        <f>IF($A397=9999,"",VLOOKUP('check verkopen'!$A397,voorraadlijst!$A$9:$W$709,6,FALSE))</f>
        <v/>
      </c>
      <c r="E397" s="46" t="str">
        <f>IF($A397=9999,"",VLOOKUP('check verkopen'!$A397,voorraadlijst!$A$9:$W$709,7,FALSE))</f>
        <v/>
      </c>
      <c r="F397" s="46" t="str">
        <f>IF($A397=9999,"",VLOOKUP('check verkopen'!$A397,voorraadlijst!$A$9:$W$709,8,FALSE))</f>
        <v/>
      </c>
      <c r="G397" s="47" t="str">
        <f>IF($A397=9999,"",VLOOKUP('check verkopen'!$A397,voorraadlijst!$A$9:$W$709,11,FALSE))</f>
        <v/>
      </c>
      <c r="H397" s="48" t="str">
        <f>IF($A397=9999,"",VLOOKUP('check verkopen'!$A397,voorraadlijst!$A$9:$W$709,12,FALSE))</f>
        <v/>
      </c>
      <c r="I397" s="48" t="str">
        <f>IF($A397=9999,"",VLOOKUP('check verkopen'!$A397,voorraadlijst!$A$9:$W$709,14,FALSE))</f>
        <v/>
      </c>
      <c r="J397" s="48" t="str">
        <f>IF($A397=9999,"",VLOOKUP('check verkopen'!$A397,voorraadlijst!$A$9:$W$709,15,FALSE))</f>
        <v/>
      </c>
      <c r="K397" s="49" t="str">
        <f>IF($A397=9999,"",VLOOKUP('check verkopen'!$A397,voorraadlijst!$A$9:$W$709,21,FALSE))</f>
        <v/>
      </c>
      <c r="L397" s="48" t="str">
        <f t="shared" si="19"/>
        <v/>
      </c>
      <c r="M397" s="48" t="str">
        <f t="shared" si="21"/>
        <v/>
      </c>
      <c r="N397" s="69" t="str">
        <f t="shared" si="20"/>
        <v/>
      </c>
      <c r="O397" s="70"/>
      <c r="P397" s="61"/>
      <c r="Q397" s="62"/>
      <c r="R397" s="63"/>
    </row>
    <row r="398" spans="1:18" x14ac:dyDescent="0.2">
      <c r="A398" s="28">
        <f>voorraadlijst!AA399</f>
        <v>9999</v>
      </c>
      <c r="B398" s="44" t="str">
        <f>IF($A398=9999,"",VLOOKUP('check verkopen'!$A398,voorraadlijst!$A$9:$W$709,2,FALSE))</f>
        <v/>
      </c>
      <c r="C398" s="45" t="str">
        <f>IF($A398=9999,"",VLOOKUP('check verkopen'!$A398,voorraadlijst!$A$9:$W$709,3,FALSE))</f>
        <v/>
      </c>
      <c r="D398" s="45" t="str">
        <f>IF($A398=9999,"",VLOOKUP('check verkopen'!$A398,voorraadlijst!$A$9:$W$709,6,FALSE))</f>
        <v/>
      </c>
      <c r="E398" s="46" t="str">
        <f>IF($A398=9999,"",VLOOKUP('check verkopen'!$A398,voorraadlijst!$A$9:$W$709,7,FALSE))</f>
        <v/>
      </c>
      <c r="F398" s="46" t="str">
        <f>IF($A398=9999,"",VLOOKUP('check verkopen'!$A398,voorraadlijst!$A$9:$W$709,8,FALSE))</f>
        <v/>
      </c>
      <c r="G398" s="47" t="str">
        <f>IF($A398=9999,"",VLOOKUP('check verkopen'!$A398,voorraadlijst!$A$9:$W$709,11,FALSE))</f>
        <v/>
      </c>
      <c r="H398" s="48" t="str">
        <f>IF($A398=9999,"",VLOOKUP('check verkopen'!$A398,voorraadlijst!$A$9:$W$709,12,FALSE))</f>
        <v/>
      </c>
      <c r="I398" s="48" t="str">
        <f>IF($A398=9999,"",VLOOKUP('check verkopen'!$A398,voorraadlijst!$A$9:$W$709,14,FALSE))</f>
        <v/>
      </c>
      <c r="J398" s="48" t="str">
        <f>IF($A398=9999,"",VLOOKUP('check verkopen'!$A398,voorraadlijst!$A$9:$W$709,15,FALSE))</f>
        <v/>
      </c>
      <c r="K398" s="49" t="str">
        <f>IF($A398=9999,"",VLOOKUP('check verkopen'!$A398,voorraadlijst!$A$9:$W$709,21,FALSE))</f>
        <v/>
      </c>
      <c r="L398" s="48" t="str">
        <f t="shared" si="19"/>
        <v/>
      </c>
      <c r="M398" s="48" t="str">
        <f t="shared" si="21"/>
        <v/>
      </c>
      <c r="N398" s="69" t="str">
        <f t="shared" si="20"/>
        <v/>
      </c>
      <c r="O398" s="70"/>
      <c r="P398" s="61"/>
      <c r="Q398" s="62"/>
      <c r="R398" s="63"/>
    </row>
    <row r="399" spans="1:18" x14ac:dyDescent="0.2">
      <c r="A399" s="28">
        <f>voorraadlijst!AA400</f>
        <v>9999</v>
      </c>
      <c r="B399" s="44" t="str">
        <f>IF($A399=9999,"",VLOOKUP('check verkopen'!$A399,voorraadlijst!$A$9:$W$709,2,FALSE))</f>
        <v/>
      </c>
      <c r="C399" s="45" t="str">
        <f>IF($A399=9999,"",VLOOKUP('check verkopen'!$A399,voorraadlijst!$A$9:$W$709,3,FALSE))</f>
        <v/>
      </c>
      <c r="D399" s="45" t="str">
        <f>IF($A399=9999,"",VLOOKUP('check verkopen'!$A399,voorraadlijst!$A$9:$W$709,6,FALSE))</f>
        <v/>
      </c>
      <c r="E399" s="46" t="str">
        <f>IF($A399=9999,"",VLOOKUP('check verkopen'!$A399,voorraadlijst!$A$9:$W$709,7,FALSE))</f>
        <v/>
      </c>
      <c r="F399" s="46" t="str">
        <f>IF($A399=9999,"",VLOOKUP('check verkopen'!$A399,voorraadlijst!$A$9:$W$709,8,FALSE))</f>
        <v/>
      </c>
      <c r="G399" s="47" t="str">
        <f>IF($A399=9999,"",VLOOKUP('check verkopen'!$A399,voorraadlijst!$A$9:$W$709,11,FALSE))</f>
        <v/>
      </c>
      <c r="H399" s="48" t="str">
        <f>IF($A399=9999,"",VLOOKUP('check verkopen'!$A399,voorraadlijst!$A$9:$W$709,12,FALSE))</f>
        <v/>
      </c>
      <c r="I399" s="48" t="str">
        <f>IF($A399=9999,"",VLOOKUP('check verkopen'!$A399,voorraadlijst!$A$9:$W$709,14,FALSE))</f>
        <v/>
      </c>
      <c r="J399" s="48" t="str">
        <f>IF($A399=9999,"",VLOOKUP('check verkopen'!$A399,voorraadlijst!$A$9:$W$709,15,FALSE))</f>
        <v/>
      </c>
      <c r="K399" s="49" t="str">
        <f>IF($A399=9999,"",VLOOKUP('check verkopen'!$A399,voorraadlijst!$A$9:$W$709,21,FALSE))</f>
        <v/>
      </c>
      <c r="L399" s="48" t="str">
        <f t="shared" si="19"/>
        <v/>
      </c>
      <c r="M399" s="48" t="str">
        <f t="shared" si="21"/>
        <v/>
      </c>
      <c r="N399" s="69" t="str">
        <f t="shared" si="20"/>
        <v/>
      </c>
      <c r="O399" s="70"/>
      <c r="P399" s="61"/>
      <c r="Q399" s="62"/>
      <c r="R399" s="63"/>
    </row>
    <row r="400" spans="1:18" x14ac:dyDescent="0.2">
      <c r="A400" s="28">
        <f>voorraadlijst!AA401</f>
        <v>9999</v>
      </c>
      <c r="B400" s="44" t="str">
        <f>IF($A400=9999,"",VLOOKUP('check verkopen'!$A400,voorraadlijst!$A$9:$W$709,2,FALSE))</f>
        <v/>
      </c>
      <c r="C400" s="45" t="str">
        <f>IF($A400=9999,"",VLOOKUP('check verkopen'!$A400,voorraadlijst!$A$9:$W$709,3,FALSE))</f>
        <v/>
      </c>
      <c r="D400" s="45" t="str">
        <f>IF($A400=9999,"",VLOOKUP('check verkopen'!$A400,voorraadlijst!$A$9:$W$709,6,FALSE))</f>
        <v/>
      </c>
      <c r="E400" s="46" t="str">
        <f>IF($A400=9999,"",VLOOKUP('check verkopen'!$A400,voorraadlijst!$A$9:$W$709,7,FALSE))</f>
        <v/>
      </c>
      <c r="F400" s="46" t="str">
        <f>IF($A400=9999,"",VLOOKUP('check verkopen'!$A400,voorraadlijst!$A$9:$W$709,8,FALSE))</f>
        <v/>
      </c>
      <c r="G400" s="47" t="str">
        <f>IF($A400=9999,"",VLOOKUP('check verkopen'!$A400,voorraadlijst!$A$9:$W$709,11,FALSE))</f>
        <v/>
      </c>
      <c r="H400" s="48" t="str">
        <f>IF($A400=9999,"",VLOOKUP('check verkopen'!$A400,voorraadlijst!$A$9:$W$709,12,FALSE))</f>
        <v/>
      </c>
      <c r="I400" s="48" t="str">
        <f>IF($A400=9999,"",VLOOKUP('check verkopen'!$A400,voorraadlijst!$A$9:$W$709,14,FALSE))</f>
        <v/>
      </c>
      <c r="J400" s="48" t="str">
        <f>IF($A400=9999,"",VLOOKUP('check verkopen'!$A400,voorraadlijst!$A$9:$W$709,15,FALSE))</f>
        <v/>
      </c>
      <c r="K400" s="49" t="str">
        <f>IF($A400=9999,"",VLOOKUP('check verkopen'!$A400,voorraadlijst!$A$9:$W$709,21,FALSE))</f>
        <v/>
      </c>
      <c r="L400" s="48" t="str">
        <f t="shared" ref="L400:L463" si="22">IF($A400=9999,"",IF(J400="",0,J400*K400))</f>
        <v/>
      </c>
      <c r="M400" s="48" t="str">
        <f t="shared" si="21"/>
        <v/>
      </c>
      <c r="N400" s="69" t="str">
        <f t="shared" si="20"/>
        <v/>
      </c>
      <c r="O400" s="70"/>
      <c r="P400" s="61"/>
      <c r="Q400" s="62"/>
      <c r="R400" s="63"/>
    </row>
    <row r="401" spans="1:18" x14ac:dyDescent="0.2">
      <c r="A401" s="28">
        <f>voorraadlijst!AA402</f>
        <v>9999</v>
      </c>
      <c r="B401" s="44" t="str">
        <f>IF($A401=9999,"",VLOOKUP('check verkopen'!$A401,voorraadlijst!$A$9:$W$709,2,FALSE))</f>
        <v/>
      </c>
      <c r="C401" s="45" t="str">
        <f>IF($A401=9999,"",VLOOKUP('check verkopen'!$A401,voorraadlijst!$A$9:$W$709,3,FALSE))</f>
        <v/>
      </c>
      <c r="D401" s="45" t="str">
        <f>IF($A401=9999,"",VLOOKUP('check verkopen'!$A401,voorraadlijst!$A$9:$W$709,6,FALSE))</f>
        <v/>
      </c>
      <c r="E401" s="46" t="str">
        <f>IF($A401=9999,"",VLOOKUP('check verkopen'!$A401,voorraadlijst!$A$9:$W$709,7,FALSE))</f>
        <v/>
      </c>
      <c r="F401" s="46" t="str">
        <f>IF($A401=9999,"",VLOOKUP('check verkopen'!$A401,voorraadlijst!$A$9:$W$709,8,FALSE))</f>
        <v/>
      </c>
      <c r="G401" s="47" t="str">
        <f>IF($A401=9999,"",VLOOKUP('check verkopen'!$A401,voorraadlijst!$A$9:$W$709,11,FALSE))</f>
        <v/>
      </c>
      <c r="H401" s="48" t="str">
        <f>IF($A401=9999,"",VLOOKUP('check verkopen'!$A401,voorraadlijst!$A$9:$W$709,12,FALSE))</f>
        <v/>
      </c>
      <c r="I401" s="48" t="str">
        <f>IF($A401=9999,"",VLOOKUP('check verkopen'!$A401,voorraadlijst!$A$9:$W$709,14,FALSE))</f>
        <v/>
      </c>
      <c r="J401" s="48" t="str">
        <f>IF($A401=9999,"",VLOOKUP('check verkopen'!$A401,voorraadlijst!$A$9:$W$709,15,FALSE))</f>
        <v/>
      </c>
      <c r="K401" s="49" t="str">
        <f>IF($A401=9999,"",VLOOKUP('check verkopen'!$A401,voorraadlijst!$A$9:$W$709,21,FALSE))</f>
        <v/>
      </c>
      <c r="L401" s="48" t="str">
        <f t="shared" si="22"/>
        <v/>
      </c>
      <c r="M401" s="48" t="str">
        <f t="shared" si="21"/>
        <v/>
      </c>
      <c r="N401" s="69" t="str">
        <f t="shared" si="20"/>
        <v/>
      </c>
      <c r="O401" s="70"/>
      <c r="P401" s="61"/>
      <c r="Q401" s="62"/>
      <c r="R401" s="63"/>
    </row>
    <row r="402" spans="1:18" x14ac:dyDescent="0.2">
      <c r="A402" s="28">
        <f>voorraadlijst!AA403</f>
        <v>9999</v>
      </c>
      <c r="B402" s="44" t="str">
        <f>IF($A402=9999,"",VLOOKUP('check verkopen'!$A402,voorraadlijst!$A$9:$W$709,2,FALSE))</f>
        <v/>
      </c>
      <c r="C402" s="45" t="str">
        <f>IF($A402=9999,"",VLOOKUP('check verkopen'!$A402,voorraadlijst!$A$9:$W$709,3,FALSE))</f>
        <v/>
      </c>
      <c r="D402" s="45" t="str">
        <f>IF($A402=9999,"",VLOOKUP('check verkopen'!$A402,voorraadlijst!$A$9:$W$709,6,FALSE))</f>
        <v/>
      </c>
      <c r="E402" s="46" t="str">
        <f>IF($A402=9999,"",VLOOKUP('check verkopen'!$A402,voorraadlijst!$A$9:$W$709,7,FALSE))</f>
        <v/>
      </c>
      <c r="F402" s="46" t="str">
        <f>IF($A402=9999,"",VLOOKUP('check verkopen'!$A402,voorraadlijst!$A$9:$W$709,8,FALSE))</f>
        <v/>
      </c>
      <c r="G402" s="47" t="str">
        <f>IF($A402=9999,"",VLOOKUP('check verkopen'!$A402,voorraadlijst!$A$9:$W$709,11,FALSE))</f>
        <v/>
      </c>
      <c r="H402" s="48" t="str">
        <f>IF($A402=9999,"",VLOOKUP('check verkopen'!$A402,voorraadlijst!$A$9:$W$709,12,FALSE))</f>
        <v/>
      </c>
      <c r="I402" s="48" t="str">
        <f>IF($A402=9999,"",VLOOKUP('check verkopen'!$A402,voorraadlijst!$A$9:$W$709,14,FALSE))</f>
        <v/>
      </c>
      <c r="J402" s="48" t="str">
        <f>IF($A402=9999,"",VLOOKUP('check verkopen'!$A402,voorraadlijst!$A$9:$W$709,15,FALSE))</f>
        <v/>
      </c>
      <c r="K402" s="49" t="str">
        <f>IF($A402=9999,"",VLOOKUP('check verkopen'!$A402,voorraadlijst!$A$9:$W$709,21,FALSE))</f>
        <v/>
      </c>
      <c r="L402" s="48" t="str">
        <f t="shared" si="22"/>
        <v/>
      </c>
      <c r="M402" s="48" t="str">
        <f t="shared" si="21"/>
        <v/>
      </c>
      <c r="N402" s="69" t="str">
        <f t="shared" si="20"/>
        <v/>
      </c>
      <c r="O402" s="70"/>
      <c r="P402" s="61"/>
      <c r="Q402" s="62"/>
      <c r="R402" s="63"/>
    </row>
    <row r="403" spans="1:18" x14ac:dyDescent="0.2">
      <c r="A403" s="28">
        <f>voorraadlijst!AA404</f>
        <v>9999</v>
      </c>
      <c r="B403" s="44" t="str">
        <f>IF($A403=9999,"",VLOOKUP('check verkopen'!$A403,voorraadlijst!$A$9:$W$709,2,FALSE))</f>
        <v/>
      </c>
      <c r="C403" s="45" t="str">
        <f>IF($A403=9999,"",VLOOKUP('check verkopen'!$A403,voorraadlijst!$A$9:$W$709,3,FALSE))</f>
        <v/>
      </c>
      <c r="D403" s="45" t="str">
        <f>IF($A403=9999,"",VLOOKUP('check verkopen'!$A403,voorraadlijst!$A$9:$W$709,6,FALSE))</f>
        <v/>
      </c>
      <c r="E403" s="46" t="str">
        <f>IF($A403=9999,"",VLOOKUP('check verkopen'!$A403,voorraadlijst!$A$9:$W$709,7,FALSE))</f>
        <v/>
      </c>
      <c r="F403" s="46" t="str">
        <f>IF($A403=9999,"",VLOOKUP('check verkopen'!$A403,voorraadlijst!$A$9:$W$709,8,FALSE))</f>
        <v/>
      </c>
      <c r="G403" s="47" t="str">
        <f>IF($A403=9999,"",VLOOKUP('check verkopen'!$A403,voorraadlijst!$A$9:$W$709,11,FALSE))</f>
        <v/>
      </c>
      <c r="H403" s="48" t="str">
        <f>IF($A403=9999,"",VLOOKUP('check verkopen'!$A403,voorraadlijst!$A$9:$W$709,12,FALSE))</f>
        <v/>
      </c>
      <c r="I403" s="48" t="str">
        <f>IF($A403=9999,"",VLOOKUP('check verkopen'!$A403,voorraadlijst!$A$9:$W$709,14,FALSE))</f>
        <v/>
      </c>
      <c r="J403" s="48" t="str">
        <f>IF($A403=9999,"",VLOOKUP('check verkopen'!$A403,voorraadlijst!$A$9:$W$709,15,FALSE))</f>
        <v/>
      </c>
      <c r="K403" s="49" t="str">
        <f>IF($A403=9999,"",VLOOKUP('check verkopen'!$A403,voorraadlijst!$A$9:$W$709,21,FALSE))</f>
        <v/>
      </c>
      <c r="L403" s="48" t="str">
        <f t="shared" si="22"/>
        <v/>
      </c>
      <c r="M403" s="48" t="str">
        <f t="shared" si="21"/>
        <v/>
      </c>
      <c r="N403" s="69" t="str">
        <f t="shared" ref="N403:N466" si="23">IF(A403=9999,"",L403-M403)</f>
        <v/>
      </c>
      <c r="O403" s="70"/>
      <c r="P403" s="61"/>
      <c r="Q403" s="62"/>
      <c r="R403" s="63"/>
    </row>
    <row r="404" spans="1:18" x14ac:dyDescent="0.2">
      <c r="A404" s="28">
        <f>voorraadlijst!AA405</f>
        <v>9999</v>
      </c>
      <c r="B404" s="44" t="str">
        <f>IF($A404=9999,"",VLOOKUP('check verkopen'!$A404,voorraadlijst!$A$9:$W$709,2,FALSE))</f>
        <v/>
      </c>
      <c r="C404" s="45" t="str">
        <f>IF($A404=9999,"",VLOOKUP('check verkopen'!$A404,voorraadlijst!$A$9:$W$709,3,FALSE))</f>
        <v/>
      </c>
      <c r="D404" s="45" t="str">
        <f>IF($A404=9999,"",VLOOKUP('check verkopen'!$A404,voorraadlijst!$A$9:$W$709,6,FALSE))</f>
        <v/>
      </c>
      <c r="E404" s="46" t="str">
        <f>IF($A404=9999,"",VLOOKUP('check verkopen'!$A404,voorraadlijst!$A$9:$W$709,7,FALSE))</f>
        <v/>
      </c>
      <c r="F404" s="46" t="str">
        <f>IF($A404=9999,"",VLOOKUP('check verkopen'!$A404,voorraadlijst!$A$9:$W$709,8,FALSE))</f>
        <v/>
      </c>
      <c r="G404" s="47" t="str">
        <f>IF($A404=9999,"",VLOOKUP('check verkopen'!$A404,voorraadlijst!$A$9:$W$709,11,FALSE))</f>
        <v/>
      </c>
      <c r="H404" s="48" t="str">
        <f>IF($A404=9999,"",VLOOKUP('check verkopen'!$A404,voorraadlijst!$A$9:$W$709,12,FALSE))</f>
        <v/>
      </c>
      <c r="I404" s="48" t="str">
        <f>IF($A404=9999,"",VLOOKUP('check verkopen'!$A404,voorraadlijst!$A$9:$W$709,14,FALSE))</f>
        <v/>
      </c>
      <c r="J404" s="48" t="str">
        <f>IF($A404=9999,"",VLOOKUP('check verkopen'!$A404,voorraadlijst!$A$9:$W$709,15,FALSE))</f>
        <v/>
      </c>
      <c r="K404" s="49" t="str">
        <f>IF($A404=9999,"",VLOOKUP('check verkopen'!$A404,voorraadlijst!$A$9:$W$709,21,FALSE))</f>
        <v/>
      </c>
      <c r="L404" s="48" t="str">
        <f t="shared" si="22"/>
        <v/>
      </c>
      <c r="M404" s="48" t="str">
        <f t="shared" si="21"/>
        <v/>
      </c>
      <c r="N404" s="69" t="str">
        <f t="shared" si="23"/>
        <v/>
      </c>
      <c r="O404" s="70"/>
      <c r="P404" s="61"/>
      <c r="Q404" s="62"/>
      <c r="R404" s="63"/>
    </row>
    <row r="405" spans="1:18" x14ac:dyDescent="0.2">
      <c r="A405" s="28">
        <f>voorraadlijst!AA406</f>
        <v>9999</v>
      </c>
      <c r="B405" s="44" t="str">
        <f>IF($A405=9999,"",VLOOKUP('check verkopen'!$A405,voorraadlijst!$A$9:$W$709,2,FALSE))</f>
        <v/>
      </c>
      <c r="C405" s="45" t="str">
        <f>IF($A405=9999,"",VLOOKUP('check verkopen'!$A405,voorraadlijst!$A$9:$W$709,3,FALSE))</f>
        <v/>
      </c>
      <c r="D405" s="45" t="str">
        <f>IF($A405=9999,"",VLOOKUP('check verkopen'!$A405,voorraadlijst!$A$9:$W$709,6,FALSE))</f>
        <v/>
      </c>
      <c r="E405" s="46" t="str">
        <f>IF($A405=9999,"",VLOOKUP('check verkopen'!$A405,voorraadlijst!$A$9:$W$709,7,FALSE))</f>
        <v/>
      </c>
      <c r="F405" s="46" t="str">
        <f>IF($A405=9999,"",VLOOKUP('check verkopen'!$A405,voorraadlijst!$A$9:$W$709,8,FALSE))</f>
        <v/>
      </c>
      <c r="G405" s="47" t="str">
        <f>IF($A405=9999,"",VLOOKUP('check verkopen'!$A405,voorraadlijst!$A$9:$W$709,11,FALSE))</f>
        <v/>
      </c>
      <c r="H405" s="48" t="str">
        <f>IF($A405=9999,"",VLOOKUP('check verkopen'!$A405,voorraadlijst!$A$9:$W$709,12,FALSE))</f>
        <v/>
      </c>
      <c r="I405" s="48" t="str">
        <f>IF($A405=9999,"",VLOOKUP('check verkopen'!$A405,voorraadlijst!$A$9:$W$709,14,FALSE))</f>
        <v/>
      </c>
      <c r="J405" s="48" t="str">
        <f>IF($A405=9999,"",VLOOKUP('check verkopen'!$A405,voorraadlijst!$A$9:$W$709,15,FALSE))</f>
        <v/>
      </c>
      <c r="K405" s="49" t="str">
        <f>IF($A405=9999,"",VLOOKUP('check verkopen'!$A405,voorraadlijst!$A$9:$W$709,21,FALSE))</f>
        <v/>
      </c>
      <c r="L405" s="48" t="str">
        <f t="shared" si="22"/>
        <v/>
      </c>
      <c r="M405" s="48" t="str">
        <f t="shared" si="21"/>
        <v/>
      </c>
      <c r="N405" s="69" t="str">
        <f t="shared" si="23"/>
        <v/>
      </c>
      <c r="O405" s="70"/>
      <c r="P405" s="61"/>
      <c r="Q405" s="62"/>
      <c r="R405" s="63"/>
    </row>
    <row r="406" spans="1:18" x14ac:dyDescent="0.2">
      <c r="A406" s="28">
        <f>voorraadlijst!AA407</f>
        <v>9999</v>
      </c>
      <c r="B406" s="44" t="str">
        <f>IF($A406=9999,"",VLOOKUP('check verkopen'!$A406,voorraadlijst!$A$9:$W$709,2,FALSE))</f>
        <v/>
      </c>
      <c r="C406" s="45" t="str">
        <f>IF($A406=9999,"",VLOOKUP('check verkopen'!$A406,voorraadlijst!$A$9:$W$709,3,FALSE))</f>
        <v/>
      </c>
      <c r="D406" s="45" t="str">
        <f>IF($A406=9999,"",VLOOKUP('check verkopen'!$A406,voorraadlijst!$A$9:$W$709,6,FALSE))</f>
        <v/>
      </c>
      <c r="E406" s="46" t="str">
        <f>IF($A406=9999,"",VLOOKUP('check verkopen'!$A406,voorraadlijst!$A$9:$W$709,7,FALSE))</f>
        <v/>
      </c>
      <c r="F406" s="46" t="str">
        <f>IF($A406=9999,"",VLOOKUP('check verkopen'!$A406,voorraadlijst!$A$9:$W$709,8,FALSE))</f>
        <v/>
      </c>
      <c r="G406" s="47" t="str">
        <f>IF($A406=9999,"",VLOOKUP('check verkopen'!$A406,voorraadlijst!$A$9:$W$709,11,FALSE))</f>
        <v/>
      </c>
      <c r="H406" s="48" t="str">
        <f>IF($A406=9999,"",VLOOKUP('check verkopen'!$A406,voorraadlijst!$A$9:$W$709,12,FALSE))</f>
        <v/>
      </c>
      <c r="I406" s="48" t="str">
        <f>IF($A406=9999,"",VLOOKUP('check verkopen'!$A406,voorraadlijst!$A$9:$W$709,14,FALSE))</f>
        <v/>
      </c>
      <c r="J406" s="48" t="str">
        <f>IF($A406=9999,"",VLOOKUP('check verkopen'!$A406,voorraadlijst!$A$9:$W$709,15,FALSE))</f>
        <v/>
      </c>
      <c r="K406" s="49" t="str">
        <f>IF($A406=9999,"",VLOOKUP('check verkopen'!$A406,voorraadlijst!$A$9:$W$709,21,FALSE))</f>
        <v/>
      </c>
      <c r="L406" s="48" t="str">
        <f t="shared" si="22"/>
        <v/>
      </c>
      <c r="M406" s="48" t="str">
        <f t="shared" si="21"/>
        <v/>
      </c>
      <c r="N406" s="69" t="str">
        <f t="shared" si="23"/>
        <v/>
      </c>
      <c r="O406" s="70"/>
      <c r="P406" s="61"/>
      <c r="Q406" s="62"/>
      <c r="R406" s="63"/>
    </row>
    <row r="407" spans="1:18" x14ac:dyDescent="0.2">
      <c r="A407" s="28">
        <f>voorraadlijst!AA408</f>
        <v>9999</v>
      </c>
      <c r="B407" s="44" t="str">
        <f>IF($A407=9999,"",VLOOKUP('check verkopen'!$A407,voorraadlijst!$A$9:$W$709,2,FALSE))</f>
        <v/>
      </c>
      <c r="C407" s="45" t="str">
        <f>IF($A407=9999,"",VLOOKUP('check verkopen'!$A407,voorraadlijst!$A$9:$W$709,3,FALSE))</f>
        <v/>
      </c>
      <c r="D407" s="45" t="str">
        <f>IF($A407=9999,"",VLOOKUP('check verkopen'!$A407,voorraadlijst!$A$9:$W$709,6,FALSE))</f>
        <v/>
      </c>
      <c r="E407" s="46" t="str">
        <f>IF($A407=9999,"",VLOOKUP('check verkopen'!$A407,voorraadlijst!$A$9:$W$709,7,FALSE))</f>
        <v/>
      </c>
      <c r="F407" s="46" t="str">
        <f>IF($A407=9999,"",VLOOKUP('check verkopen'!$A407,voorraadlijst!$A$9:$W$709,8,FALSE))</f>
        <v/>
      </c>
      <c r="G407" s="47" t="str">
        <f>IF($A407=9999,"",VLOOKUP('check verkopen'!$A407,voorraadlijst!$A$9:$W$709,11,FALSE))</f>
        <v/>
      </c>
      <c r="H407" s="48" t="str">
        <f>IF($A407=9999,"",VLOOKUP('check verkopen'!$A407,voorraadlijst!$A$9:$W$709,12,FALSE))</f>
        <v/>
      </c>
      <c r="I407" s="48" t="str">
        <f>IF($A407=9999,"",VLOOKUP('check verkopen'!$A407,voorraadlijst!$A$9:$W$709,14,FALSE))</f>
        <v/>
      </c>
      <c r="J407" s="48" t="str">
        <f>IF($A407=9999,"",VLOOKUP('check verkopen'!$A407,voorraadlijst!$A$9:$W$709,15,FALSE))</f>
        <v/>
      </c>
      <c r="K407" s="49" t="str">
        <f>IF($A407=9999,"",VLOOKUP('check verkopen'!$A407,voorraadlijst!$A$9:$W$709,21,FALSE))</f>
        <v/>
      </c>
      <c r="L407" s="48" t="str">
        <f t="shared" si="22"/>
        <v/>
      </c>
      <c r="M407" s="48" t="str">
        <f t="shared" si="21"/>
        <v/>
      </c>
      <c r="N407" s="69" t="str">
        <f t="shared" si="23"/>
        <v/>
      </c>
      <c r="O407" s="70"/>
      <c r="P407" s="61"/>
      <c r="Q407" s="62"/>
      <c r="R407" s="63"/>
    </row>
    <row r="408" spans="1:18" x14ac:dyDescent="0.2">
      <c r="A408" s="28">
        <f>voorraadlijst!AA409</f>
        <v>9999</v>
      </c>
      <c r="B408" s="44" t="str">
        <f>IF($A408=9999,"",VLOOKUP('check verkopen'!$A408,voorraadlijst!$A$9:$W$709,2,FALSE))</f>
        <v/>
      </c>
      <c r="C408" s="45" t="str">
        <f>IF($A408=9999,"",VLOOKUP('check verkopen'!$A408,voorraadlijst!$A$9:$W$709,3,FALSE))</f>
        <v/>
      </c>
      <c r="D408" s="45" t="str">
        <f>IF($A408=9999,"",VLOOKUP('check verkopen'!$A408,voorraadlijst!$A$9:$W$709,6,FALSE))</f>
        <v/>
      </c>
      <c r="E408" s="46" t="str">
        <f>IF($A408=9999,"",VLOOKUP('check verkopen'!$A408,voorraadlijst!$A$9:$W$709,7,FALSE))</f>
        <v/>
      </c>
      <c r="F408" s="46" t="str">
        <f>IF($A408=9999,"",VLOOKUP('check verkopen'!$A408,voorraadlijst!$A$9:$W$709,8,FALSE))</f>
        <v/>
      </c>
      <c r="G408" s="47" t="str">
        <f>IF($A408=9999,"",VLOOKUP('check verkopen'!$A408,voorraadlijst!$A$9:$W$709,11,FALSE))</f>
        <v/>
      </c>
      <c r="H408" s="48" t="str">
        <f>IF($A408=9999,"",VLOOKUP('check verkopen'!$A408,voorraadlijst!$A$9:$W$709,12,FALSE))</f>
        <v/>
      </c>
      <c r="I408" s="48" t="str">
        <f>IF($A408=9999,"",VLOOKUP('check verkopen'!$A408,voorraadlijst!$A$9:$W$709,14,FALSE))</f>
        <v/>
      </c>
      <c r="J408" s="48" t="str">
        <f>IF($A408=9999,"",VLOOKUP('check verkopen'!$A408,voorraadlijst!$A$9:$W$709,15,FALSE))</f>
        <v/>
      </c>
      <c r="K408" s="49" t="str">
        <f>IF($A408=9999,"",VLOOKUP('check verkopen'!$A408,voorraadlijst!$A$9:$W$709,21,FALSE))</f>
        <v/>
      </c>
      <c r="L408" s="48" t="str">
        <f t="shared" si="22"/>
        <v/>
      </c>
      <c r="M408" s="48" t="str">
        <f t="shared" si="21"/>
        <v/>
      </c>
      <c r="N408" s="69" t="str">
        <f t="shared" si="23"/>
        <v/>
      </c>
      <c r="O408" s="70"/>
      <c r="P408" s="61"/>
      <c r="Q408" s="62"/>
      <c r="R408" s="63"/>
    </row>
    <row r="409" spans="1:18" x14ac:dyDescent="0.2">
      <c r="A409" s="28">
        <f>voorraadlijst!AA410</f>
        <v>9999</v>
      </c>
      <c r="B409" s="44" t="str">
        <f>IF($A409=9999,"",VLOOKUP('check verkopen'!$A409,voorraadlijst!$A$9:$W$709,2,FALSE))</f>
        <v/>
      </c>
      <c r="C409" s="45" t="str">
        <f>IF($A409=9999,"",VLOOKUP('check verkopen'!$A409,voorraadlijst!$A$9:$W$709,3,FALSE))</f>
        <v/>
      </c>
      <c r="D409" s="45" t="str">
        <f>IF($A409=9999,"",VLOOKUP('check verkopen'!$A409,voorraadlijst!$A$9:$W$709,6,FALSE))</f>
        <v/>
      </c>
      <c r="E409" s="46" t="str">
        <f>IF($A409=9999,"",VLOOKUP('check verkopen'!$A409,voorraadlijst!$A$9:$W$709,7,FALSE))</f>
        <v/>
      </c>
      <c r="F409" s="46" t="str">
        <f>IF($A409=9999,"",VLOOKUP('check verkopen'!$A409,voorraadlijst!$A$9:$W$709,8,FALSE))</f>
        <v/>
      </c>
      <c r="G409" s="47" t="str">
        <f>IF($A409=9999,"",VLOOKUP('check verkopen'!$A409,voorraadlijst!$A$9:$W$709,11,FALSE))</f>
        <v/>
      </c>
      <c r="H409" s="48" t="str">
        <f>IF($A409=9999,"",VLOOKUP('check verkopen'!$A409,voorraadlijst!$A$9:$W$709,12,FALSE))</f>
        <v/>
      </c>
      <c r="I409" s="48" t="str">
        <f>IF($A409=9999,"",VLOOKUP('check verkopen'!$A409,voorraadlijst!$A$9:$W$709,14,FALSE))</f>
        <v/>
      </c>
      <c r="J409" s="48" t="str">
        <f>IF($A409=9999,"",VLOOKUP('check verkopen'!$A409,voorraadlijst!$A$9:$W$709,15,FALSE))</f>
        <v/>
      </c>
      <c r="K409" s="49" t="str">
        <f>IF($A409=9999,"",VLOOKUP('check verkopen'!$A409,voorraadlijst!$A$9:$W$709,21,FALSE))</f>
        <v/>
      </c>
      <c r="L409" s="48" t="str">
        <f t="shared" si="22"/>
        <v/>
      </c>
      <c r="M409" s="48" t="str">
        <f t="shared" si="21"/>
        <v/>
      </c>
      <c r="N409" s="69" t="str">
        <f t="shared" si="23"/>
        <v/>
      </c>
      <c r="O409" s="70"/>
      <c r="P409" s="61"/>
      <c r="Q409" s="62"/>
      <c r="R409" s="63"/>
    </row>
    <row r="410" spans="1:18" x14ac:dyDescent="0.2">
      <c r="A410" s="28">
        <f>voorraadlijst!AA411</f>
        <v>9999</v>
      </c>
      <c r="B410" s="44" t="str">
        <f>IF($A410=9999,"",VLOOKUP('check verkopen'!$A410,voorraadlijst!$A$9:$W$709,2,FALSE))</f>
        <v/>
      </c>
      <c r="C410" s="45" t="str">
        <f>IF($A410=9999,"",VLOOKUP('check verkopen'!$A410,voorraadlijst!$A$9:$W$709,3,FALSE))</f>
        <v/>
      </c>
      <c r="D410" s="45" t="str">
        <f>IF($A410=9999,"",VLOOKUP('check verkopen'!$A410,voorraadlijst!$A$9:$W$709,6,FALSE))</f>
        <v/>
      </c>
      <c r="E410" s="46" t="str">
        <f>IF($A410=9999,"",VLOOKUP('check verkopen'!$A410,voorraadlijst!$A$9:$W$709,7,FALSE))</f>
        <v/>
      </c>
      <c r="F410" s="46" t="str">
        <f>IF($A410=9999,"",VLOOKUP('check verkopen'!$A410,voorraadlijst!$A$9:$W$709,8,FALSE))</f>
        <v/>
      </c>
      <c r="G410" s="47" t="str">
        <f>IF($A410=9999,"",VLOOKUP('check verkopen'!$A410,voorraadlijst!$A$9:$W$709,11,FALSE))</f>
        <v/>
      </c>
      <c r="H410" s="48" t="str">
        <f>IF($A410=9999,"",VLOOKUP('check verkopen'!$A410,voorraadlijst!$A$9:$W$709,12,FALSE))</f>
        <v/>
      </c>
      <c r="I410" s="48" t="str">
        <f>IF($A410=9999,"",VLOOKUP('check verkopen'!$A410,voorraadlijst!$A$9:$W$709,14,FALSE))</f>
        <v/>
      </c>
      <c r="J410" s="48" t="str">
        <f>IF($A410=9999,"",VLOOKUP('check verkopen'!$A410,voorraadlijst!$A$9:$W$709,15,FALSE))</f>
        <v/>
      </c>
      <c r="K410" s="49" t="str">
        <f>IF($A410=9999,"",VLOOKUP('check verkopen'!$A410,voorraadlijst!$A$9:$W$709,21,FALSE))</f>
        <v/>
      </c>
      <c r="L410" s="48" t="str">
        <f t="shared" si="22"/>
        <v/>
      </c>
      <c r="M410" s="48" t="str">
        <f t="shared" si="21"/>
        <v/>
      </c>
      <c r="N410" s="69" t="str">
        <f t="shared" si="23"/>
        <v/>
      </c>
      <c r="O410" s="70"/>
      <c r="P410" s="61"/>
      <c r="Q410" s="62"/>
      <c r="R410" s="63"/>
    </row>
    <row r="411" spans="1:18" x14ac:dyDescent="0.2">
      <c r="A411" s="28">
        <f>voorraadlijst!AA412</f>
        <v>9999</v>
      </c>
      <c r="B411" s="44" t="str">
        <f>IF($A411=9999,"",VLOOKUP('check verkopen'!$A411,voorraadlijst!$A$9:$W$709,2,FALSE))</f>
        <v/>
      </c>
      <c r="C411" s="45" t="str">
        <f>IF($A411=9999,"",VLOOKUP('check verkopen'!$A411,voorraadlijst!$A$9:$W$709,3,FALSE))</f>
        <v/>
      </c>
      <c r="D411" s="45" t="str">
        <f>IF($A411=9999,"",VLOOKUP('check verkopen'!$A411,voorraadlijst!$A$9:$W$709,6,FALSE))</f>
        <v/>
      </c>
      <c r="E411" s="46" t="str">
        <f>IF($A411=9999,"",VLOOKUP('check verkopen'!$A411,voorraadlijst!$A$9:$W$709,7,FALSE))</f>
        <v/>
      </c>
      <c r="F411" s="46" t="str">
        <f>IF($A411=9999,"",VLOOKUP('check verkopen'!$A411,voorraadlijst!$A$9:$W$709,8,FALSE))</f>
        <v/>
      </c>
      <c r="G411" s="47" t="str">
        <f>IF($A411=9999,"",VLOOKUP('check verkopen'!$A411,voorraadlijst!$A$9:$W$709,11,FALSE))</f>
        <v/>
      </c>
      <c r="H411" s="48" t="str">
        <f>IF($A411=9999,"",VLOOKUP('check verkopen'!$A411,voorraadlijst!$A$9:$W$709,12,FALSE))</f>
        <v/>
      </c>
      <c r="I411" s="48" t="str">
        <f>IF($A411=9999,"",VLOOKUP('check verkopen'!$A411,voorraadlijst!$A$9:$W$709,14,FALSE))</f>
        <v/>
      </c>
      <c r="J411" s="48" t="str">
        <f>IF($A411=9999,"",VLOOKUP('check verkopen'!$A411,voorraadlijst!$A$9:$W$709,15,FALSE))</f>
        <v/>
      </c>
      <c r="K411" s="49" t="str">
        <f>IF($A411=9999,"",VLOOKUP('check verkopen'!$A411,voorraadlijst!$A$9:$W$709,21,FALSE))</f>
        <v/>
      </c>
      <c r="L411" s="48" t="str">
        <f t="shared" si="22"/>
        <v/>
      </c>
      <c r="M411" s="48" t="str">
        <f t="shared" si="21"/>
        <v/>
      </c>
      <c r="N411" s="69" t="str">
        <f t="shared" si="23"/>
        <v/>
      </c>
      <c r="O411" s="70"/>
      <c r="P411" s="61"/>
      <c r="Q411" s="62"/>
      <c r="R411" s="63"/>
    </row>
    <row r="412" spans="1:18" x14ac:dyDescent="0.2">
      <c r="A412" s="28">
        <f>voorraadlijst!AA413</f>
        <v>9999</v>
      </c>
      <c r="B412" s="44" t="str">
        <f>IF($A412=9999,"",VLOOKUP('check verkopen'!$A412,voorraadlijst!$A$9:$W$709,2,FALSE))</f>
        <v/>
      </c>
      <c r="C412" s="45" t="str">
        <f>IF($A412=9999,"",VLOOKUP('check verkopen'!$A412,voorraadlijst!$A$9:$W$709,3,FALSE))</f>
        <v/>
      </c>
      <c r="D412" s="45" t="str">
        <f>IF($A412=9999,"",VLOOKUP('check verkopen'!$A412,voorraadlijst!$A$9:$W$709,6,FALSE))</f>
        <v/>
      </c>
      <c r="E412" s="46" t="str">
        <f>IF($A412=9999,"",VLOOKUP('check verkopen'!$A412,voorraadlijst!$A$9:$W$709,7,FALSE))</f>
        <v/>
      </c>
      <c r="F412" s="46" t="str">
        <f>IF($A412=9999,"",VLOOKUP('check verkopen'!$A412,voorraadlijst!$A$9:$W$709,8,FALSE))</f>
        <v/>
      </c>
      <c r="G412" s="47" t="str">
        <f>IF($A412=9999,"",VLOOKUP('check verkopen'!$A412,voorraadlijst!$A$9:$W$709,11,FALSE))</f>
        <v/>
      </c>
      <c r="H412" s="48" t="str">
        <f>IF($A412=9999,"",VLOOKUP('check verkopen'!$A412,voorraadlijst!$A$9:$W$709,12,FALSE))</f>
        <v/>
      </c>
      <c r="I412" s="48" t="str">
        <f>IF($A412=9999,"",VLOOKUP('check verkopen'!$A412,voorraadlijst!$A$9:$W$709,14,FALSE))</f>
        <v/>
      </c>
      <c r="J412" s="48" t="str">
        <f>IF($A412=9999,"",VLOOKUP('check verkopen'!$A412,voorraadlijst!$A$9:$W$709,15,FALSE))</f>
        <v/>
      </c>
      <c r="K412" s="49" t="str">
        <f>IF($A412=9999,"",VLOOKUP('check verkopen'!$A412,voorraadlijst!$A$9:$W$709,21,FALSE))</f>
        <v/>
      </c>
      <c r="L412" s="48" t="str">
        <f t="shared" si="22"/>
        <v/>
      </c>
      <c r="M412" s="48" t="str">
        <f t="shared" si="21"/>
        <v/>
      </c>
      <c r="N412" s="69" t="str">
        <f t="shared" si="23"/>
        <v/>
      </c>
      <c r="O412" s="70"/>
      <c r="P412" s="61"/>
      <c r="Q412" s="62"/>
      <c r="R412" s="63"/>
    </row>
    <row r="413" spans="1:18" x14ac:dyDescent="0.2">
      <c r="A413" s="28">
        <f>voorraadlijst!AA414</f>
        <v>9999</v>
      </c>
      <c r="B413" s="44" t="str">
        <f>IF($A413=9999,"",VLOOKUP('check verkopen'!$A413,voorraadlijst!$A$9:$W$709,2,FALSE))</f>
        <v/>
      </c>
      <c r="C413" s="45" t="str">
        <f>IF($A413=9999,"",VLOOKUP('check verkopen'!$A413,voorraadlijst!$A$9:$W$709,3,FALSE))</f>
        <v/>
      </c>
      <c r="D413" s="45" t="str">
        <f>IF($A413=9999,"",VLOOKUP('check verkopen'!$A413,voorraadlijst!$A$9:$W$709,6,FALSE))</f>
        <v/>
      </c>
      <c r="E413" s="46" t="str">
        <f>IF($A413=9999,"",VLOOKUP('check verkopen'!$A413,voorraadlijst!$A$9:$W$709,7,FALSE))</f>
        <v/>
      </c>
      <c r="F413" s="46" t="str">
        <f>IF($A413=9999,"",VLOOKUP('check verkopen'!$A413,voorraadlijst!$A$9:$W$709,8,FALSE))</f>
        <v/>
      </c>
      <c r="G413" s="47" t="str">
        <f>IF($A413=9999,"",VLOOKUP('check verkopen'!$A413,voorraadlijst!$A$9:$W$709,11,FALSE))</f>
        <v/>
      </c>
      <c r="H413" s="48" t="str">
        <f>IF($A413=9999,"",VLOOKUP('check verkopen'!$A413,voorraadlijst!$A$9:$W$709,12,FALSE))</f>
        <v/>
      </c>
      <c r="I413" s="48" t="str">
        <f>IF($A413=9999,"",VLOOKUP('check verkopen'!$A413,voorraadlijst!$A$9:$W$709,14,FALSE))</f>
        <v/>
      </c>
      <c r="J413" s="48" t="str">
        <f>IF($A413=9999,"",VLOOKUP('check verkopen'!$A413,voorraadlijst!$A$9:$W$709,15,FALSE))</f>
        <v/>
      </c>
      <c r="K413" s="49" t="str">
        <f>IF($A413=9999,"",VLOOKUP('check verkopen'!$A413,voorraadlijst!$A$9:$W$709,21,FALSE))</f>
        <v/>
      </c>
      <c r="L413" s="48" t="str">
        <f t="shared" si="22"/>
        <v/>
      </c>
      <c r="M413" s="48" t="str">
        <f t="shared" si="21"/>
        <v/>
      </c>
      <c r="N413" s="69" t="str">
        <f t="shared" si="23"/>
        <v/>
      </c>
      <c r="O413" s="70"/>
      <c r="P413" s="61"/>
      <c r="Q413" s="62"/>
      <c r="R413" s="63"/>
    </row>
    <row r="414" spans="1:18" x14ac:dyDescent="0.2">
      <c r="A414" s="28">
        <f>voorraadlijst!AA415</f>
        <v>9999</v>
      </c>
      <c r="B414" s="44" t="str">
        <f>IF($A414=9999,"",VLOOKUP('check verkopen'!$A414,voorraadlijst!$A$9:$W$709,2,FALSE))</f>
        <v/>
      </c>
      <c r="C414" s="45" t="str">
        <f>IF($A414=9999,"",VLOOKUP('check verkopen'!$A414,voorraadlijst!$A$9:$W$709,3,FALSE))</f>
        <v/>
      </c>
      <c r="D414" s="45" t="str">
        <f>IF($A414=9999,"",VLOOKUP('check verkopen'!$A414,voorraadlijst!$A$9:$W$709,6,FALSE))</f>
        <v/>
      </c>
      <c r="E414" s="46" t="str">
        <f>IF($A414=9999,"",VLOOKUP('check verkopen'!$A414,voorraadlijst!$A$9:$W$709,7,FALSE))</f>
        <v/>
      </c>
      <c r="F414" s="46" t="str">
        <f>IF($A414=9999,"",VLOOKUP('check verkopen'!$A414,voorraadlijst!$A$9:$W$709,8,FALSE))</f>
        <v/>
      </c>
      <c r="G414" s="47" t="str">
        <f>IF($A414=9999,"",VLOOKUP('check verkopen'!$A414,voorraadlijst!$A$9:$W$709,11,FALSE))</f>
        <v/>
      </c>
      <c r="H414" s="48" t="str">
        <f>IF($A414=9999,"",VLOOKUP('check verkopen'!$A414,voorraadlijst!$A$9:$W$709,12,FALSE))</f>
        <v/>
      </c>
      <c r="I414" s="48" t="str">
        <f>IF($A414=9999,"",VLOOKUP('check verkopen'!$A414,voorraadlijst!$A$9:$W$709,14,FALSE))</f>
        <v/>
      </c>
      <c r="J414" s="48" t="str">
        <f>IF($A414=9999,"",VLOOKUP('check verkopen'!$A414,voorraadlijst!$A$9:$W$709,15,FALSE))</f>
        <v/>
      </c>
      <c r="K414" s="49" t="str">
        <f>IF($A414=9999,"",VLOOKUP('check verkopen'!$A414,voorraadlijst!$A$9:$W$709,21,FALSE))</f>
        <v/>
      </c>
      <c r="L414" s="48" t="str">
        <f t="shared" si="22"/>
        <v/>
      </c>
      <c r="M414" s="48" t="str">
        <f t="shared" si="21"/>
        <v/>
      </c>
      <c r="N414" s="69" t="str">
        <f t="shared" si="23"/>
        <v/>
      </c>
      <c r="O414" s="70"/>
      <c r="P414" s="61"/>
      <c r="Q414" s="62"/>
      <c r="R414" s="63"/>
    </row>
    <row r="415" spans="1:18" x14ac:dyDescent="0.2">
      <c r="A415" s="28">
        <f>voorraadlijst!AA416</f>
        <v>9999</v>
      </c>
      <c r="B415" s="44" t="str">
        <f>IF($A415=9999,"",VLOOKUP('check verkopen'!$A415,voorraadlijst!$A$9:$W$709,2,FALSE))</f>
        <v/>
      </c>
      <c r="C415" s="45" t="str">
        <f>IF($A415=9999,"",VLOOKUP('check verkopen'!$A415,voorraadlijst!$A$9:$W$709,3,FALSE))</f>
        <v/>
      </c>
      <c r="D415" s="45" t="str">
        <f>IF($A415=9999,"",VLOOKUP('check verkopen'!$A415,voorraadlijst!$A$9:$W$709,6,FALSE))</f>
        <v/>
      </c>
      <c r="E415" s="46" t="str">
        <f>IF($A415=9999,"",VLOOKUP('check verkopen'!$A415,voorraadlijst!$A$9:$W$709,7,FALSE))</f>
        <v/>
      </c>
      <c r="F415" s="46" t="str">
        <f>IF($A415=9999,"",VLOOKUP('check verkopen'!$A415,voorraadlijst!$A$9:$W$709,8,FALSE))</f>
        <v/>
      </c>
      <c r="G415" s="47" t="str">
        <f>IF($A415=9999,"",VLOOKUP('check verkopen'!$A415,voorraadlijst!$A$9:$W$709,11,FALSE))</f>
        <v/>
      </c>
      <c r="H415" s="48" t="str">
        <f>IF($A415=9999,"",VLOOKUP('check verkopen'!$A415,voorraadlijst!$A$9:$W$709,12,FALSE))</f>
        <v/>
      </c>
      <c r="I415" s="48" t="str">
        <f>IF($A415=9999,"",VLOOKUP('check verkopen'!$A415,voorraadlijst!$A$9:$W$709,14,FALSE))</f>
        <v/>
      </c>
      <c r="J415" s="48" t="str">
        <f>IF($A415=9999,"",VLOOKUP('check verkopen'!$A415,voorraadlijst!$A$9:$W$709,15,FALSE))</f>
        <v/>
      </c>
      <c r="K415" s="49" t="str">
        <f>IF($A415=9999,"",VLOOKUP('check verkopen'!$A415,voorraadlijst!$A$9:$W$709,21,FALSE))</f>
        <v/>
      </c>
      <c r="L415" s="48" t="str">
        <f t="shared" si="22"/>
        <v/>
      </c>
      <c r="M415" s="48" t="str">
        <f t="shared" si="21"/>
        <v/>
      </c>
      <c r="N415" s="69" t="str">
        <f t="shared" si="23"/>
        <v/>
      </c>
      <c r="O415" s="70"/>
      <c r="P415" s="61"/>
      <c r="Q415" s="62"/>
      <c r="R415" s="63"/>
    </row>
    <row r="416" spans="1:18" x14ac:dyDescent="0.2">
      <c r="A416" s="28">
        <f>voorraadlijst!AA417</f>
        <v>9999</v>
      </c>
      <c r="B416" s="44" t="str">
        <f>IF($A416=9999,"",VLOOKUP('check verkopen'!$A416,voorraadlijst!$A$9:$W$709,2,FALSE))</f>
        <v/>
      </c>
      <c r="C416" s="45" t="str">
        <f>IF($A416=9999,"",VLOOKUP('check verkopen'!$A416,voorraadlijst!$A$9:$W$709,3,FALSE))</f>
        <v/>
      </c>
      <c r="D416" s="45" t="str">
        <f>IF($A416=9999,"",VLOOKUP('check verkopen'!$A416,voorraadlijst!$A$9:$W$709,6,FALSE))</f>
        <v/>
      </c>
      <c r="E416" s="46" t="str">
        <f>IF($A416=9999,"",VLOOKUP('check verkopen'!$A416,voorraadlijst!$A$9:$W$709,7,FALSE))</f>
        <v/>
      </c>
      <c r="F416" s="46" t="str">
        <f>IF($A416=9999,"",VLOOKUP('check verkopen'!$A416,voorraadlijst!$A$9:$W$709,8,FALSE))</f>
        <v/>
      </c>
      <c r="G416" s="47" t="str">
        <f>IF($A416=9999,"",VLOOKUP('check verkopen'!$A416,voorraadlijst!$A$9:$W$709,11,FALSE))</f>
        <v/>
      </c>
      <c r="H416" s="48" t="str">
        <f>IF($A416=9999,"",VLOOKUP('check verkopen'!$A416,voorraadlijst!$A$9:$W$709,12,FALSE))</f>
        <v/>
      </c>
      <c r="I416" s="48" t="str">
        <f>IF($A416=9999,"",VLOOKUP('check verkopen'!$A416,voorraadlijst!$A$9:$W$709,14,FALSE))</f>
        <v/>
      </c>
      <c r="J416" s="48" t="str">
        <f>IF($A416=9999,"",VLOOKUP('check verkopen'!$A416,voorraadlijst!$A$9:$W$709,15,FALSE))</f>
        <v/>
      </c>
      <c r="K416" s="49" t="str">
        <f>IF($A416=9999,"",VLOOKUP('check verkopen'!$A416,voorraadlijst!$A$9:$W$709,21,FALSE))</f>
        <v/>
      </c>
      <c r="L416" s="48" t="str">
        <f t="shared" si="22"/>
        <v/>
      </c>
      <c r="M416" s="48" t="str">
        <f t="shared" si="21"/>
        <v/>
      </c>
      <c r="N416" s="69" t="str">
        <f t="shared" si="23"/>
        <v/>
      </c>
      <c r="O416" s="70"/>
      <c r="P416" s="61"/>
      <c r="Q416" s="62"/>
      <c r="R416" s="63"/>
    </row>
    <row r="417" spans="1:18" x14ac:dyDescent="0.2">
      <c r="A417" s="28">
        <f>voorraadlijst!AA418</f>
        <v>9999</v>
      </c>
      <c r="B417" s="44" t="str">
        <f>IF($A417=9999,"",VLOOKUP('check verkopen'!$A417,voorraadlijst!$A$9:$W$709,2,FALSE))</f>
        <v/>
      </c>
      <c r="C417" s="45" t="str">
        <f>IF($A417=9999,"",VLOOKUP('check verkopen'!$A417,voorraadlijst!$A$9:$W$709,3,FALSE))</f>
        <v/>
      </c>
      <c r="D417" s="45" t="str">
        <f>IF($A417=9999,"",VLOOKUP('check verkopen'!$A417,voorraadlijst!$A$9:$W$709,6,FALSE))</f>
        <v/>
      </c>
      <c r="E417" s="46" t="str">
        <f>IF($A417=9999,"",VLOOKUP('check verkopen'!$A417,voorraadlijst!$A$9:$W$709,7,FALSE))</f>
        <v/>
      </c>
      <c r="F417" s="46" t="str">
        <f>IF($A417=9999,"",VLOOKUP('check verkopen'!$A417,voorraadlijst!$A$9:$W$709,8,FALSE))</f>
        <v/>
      </c>
      <c r="G417" s="47" t="str">
        <f>IF($A417=9999,"",VLOOKUP('check verkopen'!$A417,voorraadlijst!$A$9:$W$709,11,FALSE))</f>
        <v/>
      </c>
      <c r="H417" s="48" t="str">
        <f>IF($A417=9999,"",VLOOKUP('check verkopen'!$A417,voorraadlijst!$A$9:$W$709,12,FALSE))</f>
        <v/>
      </c>
      <c r="I417" s="48" t="str">
        <f>IF($A417=9999,"",VLOOKUP('check verkopen'!$A417,voorraadlijst!$A$9:$W$709,14,FALSE))</f>
        <v/>
      </c>
      <c r="J417" s="48" t="str">
        <f>IF($A417=9999,"",VLOOKUP('check verkopen'!$A417,voorraadlijst!$A$9:$W$709,15,FALSE))</f>
        <v/>
      </c>
      <c r="K417" s="49" t="str">
        <f>IF($A417=9999,"",VLOOKUP('check verkopen'!$A417,voorraadlijst!$A$9:$W$709,21,FALSE))</f>
        <v/>
      </c>
      <c r="L417" s="48" t="str">
        <f t="shared" si="22"/>
        <v/>
      </c>
      <c r="M417" s="48" t="str">
        <f t="shared" si="21"/>
        <v/>
      </c>
      <c r="N417" s="69" t="str">
        <f t="shared" si="23"/>
        <v/>
      </c>
      <c r="O417" s="70"/>
      <c r="P417" s="61"/>
      <c r="Q417" s="62"/>
      <c r="R417" s="63"/>
    </row>
    <row r="418" spans="1:18" x14ac:dyDescent="0.2">
      <c r="A418" s="28">
        <f>voorraadlijst!AA419</f>
        <v>9999</v>
      </c>
      <c r="B418" s="44" t="str">
        <f>IF($A418=9999,"",VLOOKUP('check verkopen'!$A418,voorraadlijst!$A$9:$W$709,2,FALSE))</f>
        <v/>
      </c>
      <c r="C418" s="45" t="str">
        <f>IF($A418=9999,"",VLOOKUP('check verkopen'!$A418,voorraadlijst!$A$9:$W$709,3,FALSE))</f>
        <v/>
      </c>
      <c r="D418" s="45" t="str">
        <f>IF($A418=9999,"",VLOOKUP('check verkopen'!$A418,voorraadlijst!$A$9:$W$709,6,FALSE))</f>
        <v/>
      </c>
      <c r="E418" s="46" t="str">
        <f>IF($A418=9999,"",VLOOKUP('check verkopen'!$A418,voorraadlijst!$A$9:$W$709,7,FALSE))</f>
        <v/>
      </c>
      <c r="F418" s="46" t="str">
        <f>IF($A418=9999,"",VLOOKUP('check verkopen'!$A418,voorraadlijst!$A$9:$W$709,8,FALSE))</f>
        <v/>
      </c>
      <c r="G418" s="47" t="str">
        <f>IF($A418=9999,"",VLOOKUP('check verkopen'!$A418,voorraadlijst!$A$9:$W$709,11,FALSE))</f>
        <v/>
      </c>
      <c r="H418" s="48" t="str">
        <f>IF($A418=9999,"",VLOOKUP('check verkopen'!$A418,voorraadlijst!$A$9:$W$709,12,FALSE))</f>
        <v/>
      </c>
      <c r="I418" s="48" t="str">
        <f>IF($A418=9999,"",VLOOKUP('check verkopen'!$A418,voorraadlijst!$A$9:$W$709,14,FALSE))</f>
        <v/>
      </c>
      <c r="J418" s="48" t="str">
        <f>IF($A418=9999,"",VLOOKUP('check verkopen'!$A418,voorraadlijst!$A$9:$W$709,15,FALSE))</f>
        <v/>
      </c>
      <c r="K418" s="49" t="str">
        <f>IF($A418=9999,"",VLOOKUP('check verkopen'!$A418,voorraadlijst!$A$9:$W$709,21,FALSE))</f>
        <v/>
      </c>
      <c r="L418" s="48" t="str">
        <f t="shared" si="22"/>
        <v/>
      </c>
      <c r="M418" s="48" t="str">
        <f t="shared" si="21"/>
        <v/>
      </c>
      <c r="N418" s="69" t="str">
        <f t="shared" si="23"/>
        <v/>
      </c>
      <c r="O418" s="70"/>
      <c r="P418" s="61"/>
      <c r="Q418" s="62"/>
      <c r="R418" s="63"/>
    </row>
    <row r="419" spans="1:18" x14ac:dyDescent="0.2">
      <c r="A419" s="28">
        <f>voorraadlijst!AA420</f>
        <v>9999</v>
      </c>
      <c r="B419" s="44" t="str">
        <f>IF($A419=9999,"",VLOOKUP('check verkopen'!$A419,voorraadlijst!$A$9:$W$709,2,FALSE))</f>
        <v/>
      </c>
      <c r="C419" s="45" t="str">
        <f>IF($A419=9999,"",VLOOKUP('check verkopen'!$A419,voorraadlijst!$A$9:$W$709,3,FALSE))</f>
        <v/>
      </c>
      <c r="D419" s="45" t="str">
        <f>IF($A419=9999,"",VLOOKUP('check verkopen'!$A419,voorraadlijst!$A$9:$W$709,6,FALSE))</f>
        <v/>
      </c>
      <c r="E419" s="46" t="str">
        <f>IF($A419=9999,"",VLOOKUP('check verkopen'!$A419,voorraadlijst!$A$9:$W$709,7,FALSE))</f>
        <v/>
      </c>
      <c r="F419" s="46" t="str">
        <f>IF($A419=9999,"",VLOOKUP('check verkopen'!$A419,voorraadlijst!$A$9:$W$709,8,FALSE))</f>
        <v/>
      </c>
      <c r="G419" s="47" t="str">
        <f>IF($A419=9999,"",VLOOKUP('check verkopen'!$A419,voorraadlijst!$A$9:$W$709,11,FALSE))</f>
        <v/>
      </c>
      <c r="H419" s="48" t="str">
        <f>IF($A419=9999,"",VLOOKUP('check verkopen'!$A419,voorraadlijst!$A$9:$W$709,12,FALSE))</f>
        <v/>
      </c>
      <c r="I419" s="48" t="str">
        <f>IF($A419=9999,"",VLOOKUP('check verkopen'!$A419,voorraadlijst!$A$9:$W$709,14,FALSE))</f>
        <v/>
      </c>
      <c r="J419" s="48" t="str">
        <f>IF($A419=9999,"",VLOOKUP('check verkopen'!$A419,voorraadlijst!$A$9:$W$709,15,FALSE))</f>
        <v/>
      </c>
      <c r="K419" s="49" t="str">
        <f>IF($A419=9999,"",VLOOKUP('check verkopen'!$A419,voorraadlijst!$A$9:$W$709,21,FALSE))</f>
        <v/>
      </c>
      <c r="L419" s="48" t="str">
        <f t="shared" si="22"/>
        <v/>
      </c>
      <c r="M419" s="48" t="str">
        <f t="shared" si="21"/>
        <v/>
      </c>
      <c r="N419" s="69" t="str">
        <f t="shared" si="23"/>
        <v/>
      </c>
      <c r="O419" s="70"/>
      <c r="P419" s="61"/>
      <c r="Q419" s="62"/>
      <c r="R419" s="63"/>
    </row>
    <row r="420" spans="1:18" x14ac:dyDescent="0.2">
      <c r="A420" s="28">
        <f>voorraadlijst!AA421</f>
        <v>9999</v>
      </c>
      <c r="B420" s="44" t="str">
        <f>IF($A420=9999,"",VLOOKUP('check verkopen'!$A420,voorraadlijst!$A$9:$W$709,2,FALSE))</f>
        <v/>
      </c>
      <c r="C420" s="45" t="str">
        <f>IF($A420=9999,"",VLOOKUP('check verkopen'!$A420,voorraadlijst!$A$9:$W$709,3,FALSE))</f>
        <v/>
      </c>
      <c r="D420" s="45" t="str">
        <f>IF($A420=9999,"",VLOOKUP('check verkopen'!$A420,voorraadlijst!$A$9:$W$709,6,FALSE))</f>
        <v/>
      </c>
      <c r="E420" s="46" t="str">
        <f>IF($A420=9999,"",VLOOKUP('check verkopen'!$A420,voorraadlijst!$A$9:$W$709,7,FALSE))</f>
        <v/>
      </c>
      <c r="F420" s="46" t="str">
        <f>IF($A420=9999,"",VLOOKUP('check verkopen'!$A420,voorraadlijst!$A$9:$W$709,8,FALSE))</f>
        <v/>
      </c>
      <c r="G420" s="47" t="str">
        <f>IF($A420=9999,"",VLOOKUP('check verkopen'!$A420,voorraadlijst!$A$9:$W$709,11,FALSE))</f>
        <v/>
      </c>
      <c r="H420" s="48" t="str">
        <f>IF($A420=9999,"",VLOOKUP('check verkopen'!$A420,voorraadlijst!$A$9:$W$709,12,FALSE))</f>
        <v/>
      </c>
      <c r="I420" s="48" t="str">
        <f>IF($A420=9999,"",VLOOKUP('check verkopen'!$A420,voorraadlijst!$A$9:$W$709,14,FALSE))</f>
        <v/>
      </c>
      <c r="J420" s="48" t="str">
        <f>IF($A420=9999,"",VLOOKUP('check verkopen'!$A420,voorraadlijst!$A$9:$W$709,15,FALSE))</f>
        <v/>
      </c>
      <c r="K420" s="49" t="str">
        <f>IF($A420=9999,"",VLOOKUP('check verkopen'!$A420,voorraadlijst!$A$9:$W$709,21,FALSE))</f>
        <v/>
      </c>
      <c r="L420" s="48" t="str">
        <f t="shared" si="22"/>
        <v/>
      </c>
      <c r="M420" s="48" t="str">
        <f t="shared" si="21"/>
        <v/>
      </c>
      <c r="N420" s="69" t="str">
        <f t="shared" si="23"/>
        <v/>
      </c>
      <c r="O420" s="70"/>
      <c r="P420" s="61"/>
      <c r="Q420" s="62"/>
      <c r="R420" s="63"/>
    </row>
    <row r="421" spans="1:18" x14ac:dyDescent="0.2">
      <c r="A421" s="28">
        <f>voorraadlijst!AA422</f>
        <v>9999</v>
      </c>
      <c r="B421" s="44" t="str">
        <f>IF($A421=9999,"",VLOOKUP('check verkopen'!$A421,voorraadlijst!$A$9:$W$709,2,FALSE))</f>
        <v/>
      </c>
      <c r="C421" s="45" t="str">
        <f>IF($A421=9999,"",VLOOKUP('check verkopen'!$A421,voorraadlijst!$A$9:$W$709,3,FALSE))</f>
        <v/>
      </c>
      <c r="D421" s="45" t="str">
        <f>IF($A421=9999,"",VLOOKUP('check verkopen'!$A421,voorraadlijst!$A$9:$W$709,6,FALSE))</f>
        <v/>
      </c>
      <c r="E421" s="46" t="str">
        <f>IF($A421=9999,"",VLOOKUP('check verkopen'!$A421,voorraadlijst!$A$9:$W$709,7,FALSE))</f>
        <v/>
      </c>
      <c r="F421" s="46" t="str">
        <f>IF($A421=9999,"",VLOOKUP('check verkopen'!$A421,voorraadlijst!$A$9:$W$709,8,FALSE))</f>
        <v/>
      </c>
      <c r="G421" s="47" t="str">
        <f>IF($A421=9999,"",VLOOKUP('check verkopen'!$A421,voorraadlijst!$A$9:$W$709,11,FALSE))</f>
        <v/>
      </c>
      <c r="H421" s="48" t="str">
        <f>IF($A421=9999,"",VLOOKUP('check verkopen'!$A421,voorraadlijst!$A$9:$W$709,12,FALSE))</f>
        <v/>
      </c>
      <c r="I421" s="48" t="str">
        <f>IF($A421=9999,"",VLOOKUP('check verkopen'!$A421,voorraadlijst!$A$9:$W$709,14,FALSE))</f>
        <v/>
      </c>
      <c r="J421" s="48" t="str">
        <f>IF($A421=9999,"",VLOOKUP('check verkopen'!$A421,voorraadlijst!$A$9:$W$709,15,FALSE))</f>
        <v/>
      </c>
      <c r="K421" s="49" t="str">
        <f>IF($A421=9999,"",VLOOKUP('check verkopen'!$A421,voorraadlijst!$A$9:$W$709,21,FALSE))</f>
        <v/>
      </c>
      <c r="L421" s="48" t="str">
        <f t="shared" si="22"/>
        <v/>
      </c>
      <c r="M421" s="48" t="str">
        <f t="shared" si="21"/>
        <v/>
      </c>
      <c r="N421" s="69" t="str">
        <f t="shared" si="23"/>
        <v/>
      </c>
      <c r="O421" s="70"/>
      <c r="P421" s="61"/>
      <c r="Q421" s="62"/>
      <c r="R421" s="63"/>
    </row>
    <row r="422" spans="1:18" x14ac:dyDescent="0.2">
      <c r="A422" s="28">
        <f>voorraadlijst!AA423</f>
        <v>9999</v>
      </c>
      <c r="B422" s="44" t="str">
        <f>IF($A422=9999,"",VLOOKUP('check verkopen'!$A422,voorraadlijst!$A$9:$W$709,2,FALSE))</f>
        <v/>
      </c>
      <c r="C422" s="45" t="str">
        <f>IF($A422=9999,"",VLOOKUP('check verkopen'!$A422,voorraadlijst!$A$9:$W$709,3,FALSE))</f>
        <v/>
      </c>
      <c r="D422" s="45" t="str">
        <f>IF($A422=9999,"",VLOOKUP('check verkopen'!$A422,voorraadlijst!$A$9:$W$709,6,FALSE))</f>
        <v/>
      </c>
      <c r="E422" s="46" t="str">
        <f>IF($A422=9999,"",VLOOKUP('check verkopen'!$A422,voorraadlijst!$A$9:$W$709,7,FALSE))</f>
        <v/>
      </c>
      <c r="F422" s="46" t="str">
        <f>IF($A422=9999,"",VLOOKUP('check verkopen'!$A422,voorraadlijst!$A$9:$W$709,8,FALSE))</f>
        <v/>
      </c>
      <c r="G422" s="47" t="str">
        <f>IF($A422=9999,"",VLOOKUP('check verkopen'!$A422,voorraadlijst!$A$9:$W$709,11,FALSE))</f>
        <v/>
      </c>
      <c r="H422" s="48" t="str">
        <f>IF($A422=9999,"",VLOOKUP('check verkopen'!$A422,voorraadlijst!$A$9:$W$709,12,FALSE))</f>
        <v/>
      </c>
      <c r="I422" s="48" t="str">
        <f>IF($A422=9999,"",VLOOKUP('check verkopen'!$A422,voorraadlijst!$A$9:$W$709,14,FALSE))</f>
        <v/>
      </c>
      <c r="J422" s="48" t="str">
        <f>IF($A422=9999,"",VLOOKUP('check verkopen'!$A422,voorraadlijst!$A$9:$W$709,15,FALSE))</f>
        <v/>
      </c>
      <c r="K422" s="49" t="str">
        <f>IF($A422=9999,"",VLOOKUP('check verkopen'!$A422,voorraadlijst!$A$9:$W$709,21,FALSE))</f>
        <v/>
      </c>
      <c r="L422" s="48" t="str">
        <f t="shared" si="22"/>
        <v/>
      </c>
      <c r="M422" s="48" t="str">
        <f t="shared" si="21"/>
        <v/>
      </c>
      <c r="N422" s="69" t="str">
        <f t="shared" si="23"/>
        <v/>
      </c>
      <c r="O422" s="70"/>
      <c r="P422" s="61"/>
      <c r="Q422" s="62"/>
      <c r="R422" s="63"/>
    </row>
    <row r="423" spans="1:18" x14ac:dyDescent="0.2">
      <c r="A423" s="28">
        <f>voorraadlijst!AA424</f>
        <v>9999</v>
      </c>
      <c r="B423" s="44" t="str">
        <f>IF($A423=9999,"",VLOOKUP('check verkopen'!$A423,voorraadlijst!$A$9:$W$709,2,FALSE))</f>
        <v/>
      </c>
      <c r="C423" s="45" t="str">
        <f>IF($A423=9999,"",VLOOKUP('check verkopen'!$A423,voorraadlijst!$A$9:$W$709,3,FALSE))</f>
        <v/>
      </c>
      <c r="D423" s="45" t="str">
        <f>IF($A423=9999,"",VLOOKUP('check verkopen'!$A423,voorraadlijst!$A$9:$W$709,6,FALSE))</f>
        <v/>
      </c>
      <c r="E423" s="46" t="str">
        <f>IF($A423=9999,"",VLOOKUP('check verkopen'!$A423,voorraadlijst!$A$9:$W$709,7,FALSE))</f>
        <v/>
      </c>
      <c r="F423" s="46" t="str">
        <f>IF($A423=9999,"",VLOOKUP('check verkopen'!$A423,voorraadlijst!$A$9:$W$709,8,FALSE))</f>
        <v/>
      </c>
      <c r="G423" s="47" t="str">
        <f>IF($A423=9999,"",VLOOKUP('check verkopen'!$A423,voorraadlijst!$A$9:$W$709,11,FALSE))</f>
        <v/>
      </c>
      <c r="H423" s="48" t="str">
        <f>IF($A423=9999,"",VLOOKUP('check verkopen'!$A423,voorraadlijst!$A$9:$W$709,12,FALSE))</f>
        <v/>
      </c>
      <c r="I423" s="48" t="str">
        <f>IF($A423=9999,"",VLOOKUP('check verkopen'!$A423,voorraadlijst!$A$9:$W$709,14,FALSE))</f>
        <v/>
      </c>
      <c r="J423" s="48" t="str">
        <f>IF($A423=9999,"",VLOOKUP('check verkopen'!$A423,voorraadlijst!$A$9:$W$709,15,FALSE))</f>
        <v/>
      </c>
      <c r="K423" s="49" t="str">
        <f>IF($A423=9999,"",VLOOKUP('check verkopen'!$A423,voorraadlijst!$A$9:$W$709,21,FALSE))</f>
        <v/>
      </c>
      <c r="L423" s="48" t="str">
        <f t="shared" si="22"/>
        <v/>
      </c>
      <c r="M423" s="48" t="str">
        <f t="shared" si="21"/>
        <v/>
      </c>
      <c r="N423" s="69" t="str">
        <f t="shared" si="23"/>
        <v/>
      </c>
      <c r="O423" s="70"/>
      <c r="P423" s="61"/>
      <c r="Q423" s="62"/>
      <c r="R423" s="63"/>
    </row>
    <row r="424" spans="1:18" x14ac:dyDescent="0.2">
      <c r="A424" s="28">
        <f>voorraadlijst!AA425</f>
        <v>9999</v>
      </c>
      <c r="B424" s="44" t="str">
        <f>IF($A424=9999,"",VLOOKUP('check verkopen'!$A424,voorraadlijst!$A$9:$W$709,2,FALSE))</f>
        <v/>
      </c>
      <c r="C424" s="45" t="str">
        <f>IF($A424=9999,"",VLOOKUP('check verkopen'!$A424,voorraadlijst!$A$9:$W$709,3,FALSE))</f>
        <v/>
      </c>
      <c r="D424" s="45" t="str">
        <f>IF($A424=9999,"",VLOOKUP('check verkopen'!$A424,voorraadlijst!$A$9:$W$709,6,FALSE))</f>
        <v/>
      </c>
      <c r="E424" s="46" t="str">
        <f>IF($A424=9999,"",VLOOKUP('check verkopen'!$A424,voorraadlijst!$A$9:$W$709,7,FALSE))</f>
        <v/>
      </c>
      <c r="F424" s="46" t="str">
        <f>IF($A424=9999,"",VLOOKUP('check verkopen'!$A424,voorraadlijst!$A$9:$W$709,8,FALSE))</f>
        <v/>
      </c>
      <c r="G424" s="47" t="str">
        <f>IF($A424=9999,"",VLOOKUP('check verkopen'!$A424,voorraadlijst!$A$9:$W$709,11,FALSE))</f>
        <v/>
      </c>
      <c r="H424" s="48" t="str">
        <f>IF($A424=9999,"",VLOOKUP('check verkopen'!$A424,voorraadlijst!$A$9:$W$709,12,FALSE))</f>
        <v/>
      </c>
      <c r="I424" s="48" t="str">
        <f>IF($A424=9999,"",VLOOKUP('check verkopen'!$A424,voorraadlijst!$A$9:$W$709,14,FALSE))</f>
        <v/>
      </c>
      <c r="J424" s="48" t="str">
        <f>IF($A424=9999,"",VLOOKUP('check verkopen'!$A424,voorraadlijst!$A$9:$W$709,15,FALSE))</f>
        <v/>
      </c>
      <c r="K424" s="49" t="str">
        <f>IF($A424=9999,"",VLOOKUP('check verkopen'!$A424,voorraadlijst!$A$9:$W$709,21,FALSE))</f>
        <v/>
      </c>
      <c r="L424" s="48" t="str">
        <f t="shared" si="22"/>
        <v/>
      </c>
      <c r="M424" s="48" t="str">
        <f t="shared" si="21"/>
        <v/>
      </c>
      <c r="N424" s="69" t="str">
        <f t="shared" si="23"/>
        <v/>
      </c>
      <c r="O424" s="70"/>
      <c r="P424" s="61"/>
      <c r="Q424" s="62"/>
      <c r="R424" s="63"/>
    </row>
    <row r="425" spans="1:18" x14ac:dyDescent="0.2">
      <c r="A425" s="28">
        <f>voorraadlijst!AA426</f>
        <v>9999</v>
      </c>
      <c r="B425" s="44" t="str">
        <f>IF($A425=9999,"",VLOOKUP('check verkopen'!$A425,voorraadlijst!$A$9:$W$709,2,FALSE))</f>
        <v/>
      </c>
      <c r="C425" s="45" t="str">
        <f>IF($A425=9999,"",VLOOKUP('check verkopen'!$A425,voorraadlijst!$A$9:$W$709,3,FALSE))</f>
        <v/>
      </c>
      <c r="D425" s="45" t="str">
        <f>IF($A425=9999,"",VLOOKUP('check verkopen'!$A425,voorraadlijst!$A$9:$W$709,6,FALSE))</f>
        <v/>
      </c>
      <c r="E425" s="46" t="str">
        <f>IF($A425=9999,"",VLOOKUP('check verkopen'!$A425,voorraadlijst!$A$9:$W$709,7,FALSE))</f>
        <v/>
      </c>
      <c r="F425" s="46" t="str">
        <f>IF($A425=9999,"",VLOOKUP('check verkopen'!$A425,voorraadlijst!$A$9:$W$709,8,FALSE))</f>
        <v/>
      </c>
      <c r="G425" s="47" t="str">
        <f>IF($A425=9999,"",VLOOKUP('check verkopen'!$A425,voorraadlijst!$A$9:$W$709,11,FALSE))</f>
        <v/>
      </c>
      <c r="H425" s="48" t="str">
        <f>IF($A425=9999,"",VLOOKUP('check verkopen'!$A425,voorraadlijst!$A$9:$W$709,12,FALSE))</f>
        <v/>
      </c>
      <c r="I425" s="48" t="str">
        <f>IF($A425=9999,"",VLOOKUP('check verkopen'!$A425,voorraadlijst!$A$9:$W$709,14,FALSE))</f>
        <v/>
      </c>
      <c r="J425" s="48" t="str">
        <f>IF($A425=9999,"",VLOOKUP('check verkopen'!$A425,voorraadlijst!$A$9:$W$709,15,FALSE))</f>
        <v/>
      </c>
      <c r="K425" s="49" t="str">
        <f>IF($A425=9999,"",VLOOKUP('check verkopen'!$A425,voorraadlijst!$A$9:$W$709,21,FALSE))</f>
        <v/>
      </c>
      <c r="L425" s="48" t="str">
        <f t="shared" si="22"/>
        <v/>
      </c>
      <c r="M425" s="48" t="str">
        <f t="shared" si="21"/>
        <v/>
      </c>
      <c r="N425" s="69" t="str">
        <f t="shared" si="23"/>
        <v/>
      </c>
      <c r="O425" s="70"/>
      <c r="P425" s="61"/>
      <c r="Q425" s="62"/>
      <c r="R425" s="63"/>
    </row>
    <row r="426" spans="1:18" x14ac:dyDescent="0.2">
      <c r="A426" s="28">
        <f>voorraadlijst!AA427</f>
        <v>9999</v>
      </c>
      <c r="B426" s="44" t="str">
        <f>IF($A426=9999,"",VLOOKUP('check verkopen'!$A426,voorraadlijst!$A$9:$W$709,2,FALSE))</f>
        <v/>
      </c>
      <c r="C426" s="45" t="str">
        <f>IF($A426=9999,"",VLOOKUP('check verkopen'!$A426,voorraadlijst!$A$9:$W$709,3,FALSE))</f>
        <v/>
      </c>
      <c r="D426" s="45" t="str">
        <f>IF($A426=9999,"",VLOOKUP('check verkopen'!$A426,voorraadlijst!$A$9:$W$709,6,FALSE))</f>
        <v/>
      </c>
      <c r="E426" s="46" t="str">
        <f>IF($A426=9999,"",VLOOKUP('check verkopen'!$A426,voorraadlijst!$A$9:$W$709,7,FALSE))</f>
        <v/>
      </c>
      <c r="F426" s="46" t="str">
        <f>IF($A426=9999,"",VLOOKUP('check verkopen'!$A426,voorraadlijst!$A$9:$W$709,8,FALSE))</f>
        <v/>
      </c>
      <c r="G426" s="47" t="str">
        <f>IF($A426=9999,"",VLOOKUP('check verkopen'!$A426,voorraadlijst!$A$9:$W$709,11,FALSE))</f>
        <v/>
      </c>
      <c r="H426" s="48" t="str">
        <f>IF($A426=9999,"",VLOOKUP('check verkopen'!$A426,voorraadlijst!$A$9:$W$709,12,FALSE))</f>
        <v/>
      </c>
      <c r="I426" s="48" t="str">
        <f>IF($A426=9999,"",VLOOKUP('check verkopen'!$A426,voorraadlijst!$A$9:$W$709,14,FALSE))</f>
        <v/>
      </c>
      <c r="J426" s="48" t="str">
        <f>IF($A426=9999,"",VLOOKUP('check verkopen'!$A426,voorraadlijst!$A$9:$W$709,15,FALSE))</f>
        <v/>
      </c>
      <c r="K426" s="49" t="str">
        <f>IF($A426=9999,"",VLOOKUP('check verkopen'!$A426,voorraadlijst!$A$9:$W$709,21,FALSE))</f>
        <v/>
      </c>
      <c r="L426" s="48" t="str">
        <f t="shared" si="22"/>
        <v/>
      </c>
      <c r="M426" s="48" t="str">
        <f t="shared" si="21"/>
        <v/>
      </c>
      <c r="N426" s="69" t="str">
        <f t="shared" si="23"/>
        <v/>
      </c>
      <c r="O426" s="70"/>
      <c r="P426" s="61"/>
      <c r="Q426" s="62"/>
      <c r="R426" s="63"/>
    </row>
    <row r="427" spans="1:18" x14ac:dyDescent="0.2">
      <c r="A427" s="28">
        <f>voorraadlijst!AA428</f>
        <v>9999</v>
      </c>
      <c r="B427" s="44" t="str">
        <f>IF($A427=9999,"",VLOOKUP('check verkopen'!$A427,voorraadlijst!$A$9:$W$709,2,FALSE))</f>
        <v/>
      </c>
      <c r="C427" s="45" t="str">
        <f>IF($A427=9999,"",VLOOKUP('check verkopen'!$A427,voorraadlijst!$A$9:$W$709,3,FALSE))</f>
        <v/>
      </c>
      <c r="D427" s="45" t="str">
        <f>IF($A427=9999,"",VLOOKUP('check verkopen'!$A427,voorraadlijst!$A$9:$W$709,6,FALSE))</f>
        <v/>
      </c>
      <c r="E427" s="46" t="str">
        <f>IF($A427=9999,"",VLOOKUP('check verkopen'!$A427,voorraadlijst!$A$9:$W$709,7,FALSE))</f>
        <v/>
      </c>
      <c r="F427" s="46" t="str">
        <f>IF($A427=9999,"",VLOOKUP('check verkopen'!$A427,voorraadlijst!$A$9:$W$709,8,FALSE))</f>
        <v/>
      </c>
      <c r="G427" s="47" t="str">
        <f>IF($A427=9999,"",VLOOKUP('check verkopen'!$A427,voorraadlijst!$A$9:$W$709,11,FALSE))</f>
        <v/>
      </c>
      <c r="H427" s="48" t="str">
        <f>IF($A427=9999,"",VLOOKUP('check verkopen'!$A427,voorraadlijst!$A$9:$W$709,12,FALSE))</f>
        <v/>
      </c>
      <c r="I427" s="48" t="str">
        <f>IF($A427=9999,"",VLOOKUP('check verkopen'!$A427,voorraadlijst!$A$9:$W$709,14,FALSE))</f>
        <v/>
      </c>
      <c r="J427" s="48" t="str">
        <f>IF($A427=9999,"",VLOOKUP('check verkopen'!$A427,voorraadlijst!$A$9:$W$709,15,FALSE))</f>
        <v/>
      </c>
      <c r="K427" s="49" t="str">
        <f>IF($A427=9999,"",VLOOKUP('check verkopen'!$A427,voorraadlijst!$A$9:$W$709,21,FALSE))</f>
        <v/>
      </c>
      <c r="L427" s="48" t="str">
        <f t="shared" si="22"/>
        <v/>
      </c>
      <c r="M427" s="48" t="str">
        <f t="shared" si="21"/>
        <v/>
      </c>
      <c r="N427" s="69" t="str">
        <f t="shared" si="23"/>
        <v/>
      </c>
      <c r="O427" s="70"/>
      <c r="P427" s="61"/>
      <c r="Q427" s="62"/>
      <c r="R427" s="63"/>
    </row>
    <row r="428" spans="1:18" x14ac:dyDescent="0.2">
      <c r="A428" s="28">
        <f>voorraadlijst!AA429</f>
        <v>9999</v>
      </c>
      <c r="B428" s="44" t="str">
        <f>IF($A428=9999,"",VLOOKUP('check verkopen'!$A428,voorraadlijst!$A$9:$W$709,2,FALSE))</f>
        <v/>
      </c>
      <c r="C428" s="45" t="str">
        <f>IF($A428=9999,"",VLOOKUP('check verkopen'!$A428,voorraadlijst!$A$9:$W$709,3,FALSE))</f>
        <v/>
      </c>
      <c r="D428" s="45" t="str">
        <f>IF($A428=9999,"",VLOOKUP('check verkopen'!$A428,voorraadlijst!$A$9:$W$709,6,FALSE))</f>
        <v/>
      </c>
      <c r="E428" s="46" t="str">
        <f>IF($A428=9999,"",VLOOKUP('check verkopen'!$A428,voorraadlijst!$A$9:$W$709,7,FALSE))</f>
        <v/>
      </c>
      <c r="F428" s="46" t="str">
        <f>IF($A428=9999,"",VLOOKUP('check verkopen'!$A428,voorraadlijst!$A$9:$W$709,8,FALSE))</f>
        <v/>
      </c>
      <c r="G428" s="47" t="str">
        <f>IF($A428=9999,"",VLOOKUP('check verkopen'!$A428,voorraadlijst!$A$9:$W$709,11,FALSE))</f>
        <v/>
      </c>
      <c r="H428" s="48" t="str">
        <f>IF($A428=9999,"",VLOOKUP('check verkopen'!$A428,voorraadlijst!$A$9:$W$709,12,FALSE))</f>
        <v/>
      </c>
      <c r="I428" s="48" t="str">
        <f>IF($A428=9999,"",VLOOKUP('check verkopen'!$A428,voorraadlijst!$A$9:$W$709,14,FALSE))</f>
        <v/>
      </c>
      <c r="J428" s="48" t="str">
        <f>IF($A428=9999,"",VLOOKUP('check verkopen'!$A428,voorraadlijst!$A$9:$W$709,15,FALSE))</f>
        <v/>
      </c>
      <c r="K428" s="49" t="str">
        <f>IF($A428=9999,"",VLOOKUP('check verkopen'!$A428,voorraadlijst!$A$9:$W$709,21,FALSE))</f>
        <v/>
      </c>
      <c r="L428" s="48" t="str">
        <f t="shared" si="22"/>
        <v/>
      </c>
      <c r="M428" s="48" t="str">
        <f t="shared" si="21"/>
        <v/>
      </c>
      <c r="N428" s="69" t="str">
        <f t="shared" si="23"/>
        <v/>
      </c>
      <c r="O428" s="70"/>
      <c r="P428" s="61"/>
      <c r="Q428" s="62"/>
      <c r="R428" s="63"/>
    </row>
    <row r="429" spans="1:18" x14ac:dyDescent="0.2">
      <c r="A429" s="28">
        <f>voorraadlijst!AA430</f>
        <v>9999</v>
      </c>
      <c r="B429" s="44" t="str">
        <f>IF($A429=9999,"",VLOOKUP('check verkopen'!$A429,voorraadlijst!$A$9:$W$709,2,FALSE))</f>
        <v/>
      </c>
      <c r="C429" s="45" t="str">
        <f>IF($A429=9999,"",VLOOKUP('check verkopen'!$A429,voorraadlijst!$A$9:$W$709,3,FALSE))</f>
        <v/>
      </c>
      <c r="D429" s="45" t="str">
        <f>IF($A429=9999,"",VLOOKUP('check verkopen'!$A429,voorraadlijst!$A$9:$W$709,6,FALSE))</f>
        <v/>
      </c>
      <c r="E429" s="46" t="str">
        <f>IF($A429=9999,"",VLOOKUP('check verkopen'!$A429,voorraadlijst!$A$9:$W$709,7,FALSE))</f>
        <v/>
      </c>
      <c r="F429" s="46" t="str">
        <f>IF($A429=9999,"",VLOOKUP('check verkopen'!$A429,voorraadlijst!$A$9:$W$709,8,FALSE))</f>
        <v/>
      </c>
      <c r="G429" s="47" t="str">
        <f>IF($A429=9999,"",VLOOKUP('check verkopen'!$A429,voorraadlijst!$A$9:$W$709,11,FALSE))</f>
        <v/>
      </c>
      <c r="H429" s="48" t="str">
        <f>IF($A429=9999,"",VLOOKUP('check verkopen'!$A429,voorraadlijst!$A$9:$W$709,12,FALSE))</f>
        <v/>
      </c>
      <c r="I429" s="48" t="str">
        <f>IF($A429=9999,"",VLOOKUP('check verkopen'!$A429,voorraadlijst!$A$9:$W$709,14,FALSE))</f>
        <v/>
      </c>
      <c r="J429" s="48" t="str">
        <f>IF($A429=9999,"",VLOOKUP('check verkopen'!$A429,voorraadlijst!$A$9:$W$709,15,FALSE))</f>
        <v/>
      </c>
      <c r="K429" s="49" t="str">
        <f>IF($A429=9999,"",VLOOKUP('check verkopen'!$A429,voorraadlijst!$A$9:$W$709,21,FALSE))</f>
        <v/>
      </c>
      <c r="L429" s="48" t="str">
        <f t="shared" si="22"/>
        <v/>
      </c>
      <c r="M429" s="48" t="str">
        <f t="shared" si="21"/>
        <v/>
      </c>
      <c r="N429" s="69" t="str">
        <f t="shared" si="23"/>
        <v/>
      </c>
      <c r="O429" s="70"/>
      <c r="P429" s="61"/>
      <c r="Q429" s="62"/>
      <c r="R429" s="63"/>
    </row>
    <row r="430" spans="1:18" x14ac:dyDescent="0.2">
      <c r="A430" s="28">
        <f>voorraadlijst!AA431</f>
        <v>9999</v>
      </c>
      <c r="B430" s="44" t="str">
        <f>IF($A430=9999,"",VLOOKUP('check verkopen'!$A430,voorraadlijst!$A$9:$W$709,2,FALSE))</f>
        <v/>
      </c>
      <c r="C430" s="45" t="str">
        <f>IF($A430=9999,"",VLOOKUP('check verkopen'!$A430,voorraadlijst!$A$9:$W$709,3,FALSE))</f>
        <v/>
      </c>
      <c r="D430" s="45" t="str">
        <f>IF($A430=9999,"",VLOOKUP('check verkopen'!$A430,voorraadlijst!$A$9:$W$709,6,FALSE))</f>
        <v/>
      </c>
      <c r="E430" s="46" t="str">
        <f>IF($A430=9999,"",VLOOKUP('check verkopen'!$A430,voorraadlijst!$A$9:$W$709,7,FALSE))</f>
        <v/>
      </c>
      <c r="F430" s="46" t="str">
        <f>IF($A430=9999,"",VLOOKUP('check verkopen'!$A430,voorraadlijst!$A$9:$W$709,8,FALSE))</f>
        <v/>
      </c>
      <c r="G430" s="47" t="str">
        <f>IF($A430=9999,"",VLOOKUP('check verkopen'!$A430,voorraadlijst!$A$9:$W$709,11,FALSE))</f>
        <v/>
      </c>
      <c r="H430" s="48" t="str">
        <f>IF($A430=9999,"",VLOOKUP('check verkopen'!$A430,voorraadlijst!$A$9:$W$709,12,FALSE))</f>
        <v/>
      </c>
      <c r="I430" s="48" t="str">
        <f>IF($A430=9999,"",VLOOKUP('check verkopen'!$A430,voorraadlijst!$A$9:$W$709,14,FALSE))</f>
        <v/>
      </c>
      <c r="J430" s="48" t="str">
        <f>IF($A430=9999,"",VLOOKUP('check verkopen'!$A430,voorraadlijst!$A$9:$W$709,15,FALSE))</f>
        <v/>
      </c>
      <c r="K430" s="49" t="str">
        <f>IF($A430=9999,"",VLOOKUP('check verkopen'!$A430,voorraadlijst!$A$9:$W$709,21,FALSE))</f>
        <v/>
      </c>
      <c r="L430" s="48" t="str">
        <f t="shared" si="22"/>
        <v/>
      </c>
      <c r="M430" s="48" t="str">
        <f t="shared" si="21"/>
        <v/>
      </c>
      <c r="N430" s="69" t="str">
        <f t="shared" si="23"/>
        <v/>
      </c>
      <c r="O430" s="70"/>
      <c r="P430" s="61"/>
      <c r="Q430" s="62"/>
      <c r="R430" s="63"/>
    </row>
    <row r="431" spans="1:18" x14ac:dyDescent="0.2">
      <c r="A431" s="28">
        <f>voorraadlijst!AA432</f>
        <v>9999</v>
      </c>
      <c r="B431" s="44" t="str">
        <f>IF($A431=9999,"",VLOOKUP('check verkopen'!$A431,voorraadlijst!$A$9:$W$709,2,FALSE))</f>
        <v/>
      </c>
      <c r="C431" s="45" t="str">
        <f>IF($A431=9999,"",VLOOKUP('check verkopen'!$A431,voorraadlijst!$A$9:$W$709,3,FALSE))</f>
        <v/>
      </c>
      <c r="D431" s="45" t="str">
        <f>IF($A431=9999,"",VLOOKUP('check verkopen'!$A431,voorraadlijst!$A$9:$W$709,6,FALSE))</f>
        <v/>
      </c>
      <c r="E431" s="46" t="str">
        <f>IF($A431=9999,"",VLOOKUP('check verkopen'!$A431,voorraadlijst!$A$9:$W$709,7,FALSE))</f>
        <v/>
      </c>
      <c r="F431" s="46" t="str">
        <f>IF($A431=9999,"",VLOOKUP('check verkopen'!$A431,voorraadlijst!$A$9:$W$709,8,FALSE))</f>
        <v/>
      </c>
      <c r="G431" s="47" t="str">
        <f>IF($A431=9999,"",VLOOKUP('check verkopen'!$A431,voorraadlijst!$A$9:$W$709,11,FALSE))</f>
        <v/>
      </c>
      <c r="H431" s="48" t="str">
        <f>IF($A431=9999,"",VLOOKUP('check verkopen'!$A431,voorraadlijst!$A$9:$W$709,12,FALSE))</f>
        <v/>
      </c>
      <c r="I431" s="48" t="str">
        <f>IF($A431=9999,"",VLOOKUP('check verkopen'!$A431,voorraadlijst!$A$9:$W$709,14,FALSE))</f>
        <v/>
      </c>
      <c r="J431" s="48" t="str">
        <f>IF($A431=9999,"",VLOOKUP('check verkopen'!$A431,voorraadlijst!$A$9:$W$709,15,FALSE))</f>
        <v/>
      </c>
      <c r="K431" s="49" t="str">
        <f>IF($A431=9999,"",VLOOKUP('check verkopen'!$A431,voorraadlijst!$A$9:$W$709,21,FALSE))</f>
        <v/>
      </c>
      <c r="L431" s="48" t="str">
        <f t="shared" si="22"/>
        <v/>
      </c>
      <c r="M431" s="48" t="str">
        <f t="shared" si="21"/>
        <v/>
      </c>
      <c r="N431" s="69" t="str">
        <f t="shared" si="23"/>
        <v/>
      </c>
      <c r="O431" s="70"/>
      <c r="P431" s="61"/>
      <c r="Q431" s="62"/>
      <c r="R431" s="63"/>
    </row>
    <row r="432" spans="1:18" x14ac:dyDescent="0.2">
      <c r="A432" s="28">
        <f>voorraadlijst!AA433</f>
        <v>9999</v>
      </c>
      <c r="B432" s="44" t="str">
        <f>IF($A432=9999,"",VLOOKUP('check verkopen'!$A432,voorraadlijst!$A$9:$W$709,2,FALSE))</f>
        <v/>
      </c>
      <c r="C432" s="45" t="str">
        <f>IF($A432=9999,"",VLOOKUP('check verkopen'!$A432,voorraadlijst!$A$9:$W$709,3,FALSE))</f>
        <v/>
      </c>
      <c r="D432" s="45" t="str">
        <f>IF($A432=9999,"",VLOOKUP('check verkopen'!$A432,voorraadlijst!$A$9:$W$709,6,FALSE))</f>
        <v/>
      </c>
      <c r="E432" s="46" t="str">
        <f>IF($A432=9999,"",VLOOKUP('check verkopen'!$A432,voorraadlijst!$A$9:$W$709,7,FALSE))</f>
        <v/>
      </c>
      <c r="F432" s="46" t="str">
        <f>IF($A432=9999,"",VLOOKUP('check verkopen'!$A432,voorraadlijst!$A$9:$W$709,8,FALSE))</f>
        <v/>
      </c>
      <c r="G432" s="47" t="str">
        <f>IF($A432=9999,"",VLOOKUP('check verkopen'!$A432,voorraadlijst!$A$9:$W$709,11,FALSE))</f>
        <v/>
      </c>
      <c r="H432" s="48" t="str">
        <f>IF($A432=9999,"",VLOOKUP('check verkopen'!$A432,voorraadlijst!$A$9:$W$709,12,FALSE))</f>
        <v/>
      </c>
      <c r="I432" s="48" t="str">
        <f>IF($A432=9999,"",VLOOKUP('check verkopen'!$A432,voorraadlijst!$A$9:$W$709,14,FALSE))</f>
        <v/>
      </c>
      <c r="J432" s="48" t="str">
        <f>IF($A432=9999,"",VLOOKUP('check verkopen'!$A432,voorraadlijst!$A$9:$W$709,15,FALSE))</f>
        <v/>
      </c>
      <c r="K432" s="49" t="str">
        <f>IF($A432=9999,"",VLOOKUP('check verkopen'!$A432,voorraadlijst!$A$9:$W$709,21,FALSE))</f>
        <v/>
      </c>
      <c r="L432" s="48" t="str">
        <f t="shared" si="22"/>
        <v/>
      </c>
      <c r="M432" s="48" t="str">
        <f t="shared" si="21"/>
        <v/>
      </c>
      <c r="N432" s="69" t="str">
        <f t="shared" si="23"/>
        <v/>
      </c>
      <c r="O432" s="70"/>
      <c r="P432" s="61"/>
      <c r="Q432" s="62"/>
      <c r="R432" s="63"/>
    </row>
    <row r="433" spans="1:18" x14ac:dyDescent="0.2">
      <c r="A433" s="28">
        <f>voorraadlijst!AA434</f>
        <v>9999</v>
      </c>
      <c r="B433" s="44" t="str">
        <f>IF($A433=9999,"",VLOOKUP('check verkopen'!$A433,voorraadlijst!$A$9:$W$709,2,FALSE))</f>
        <v/>
      </c>
      <c r="C433" s="45" t="str">
        <f>IF($A433=9999,"",VLOOKUP('check verkopen'!$A433,voorraadlijst!$A$9:$W$709,3,FALSE))</f>
        <v/>
      </c>
      <c r="D433" s="45" t="str">
        <f>IF($A433=9999,"",VLOOKUP('check verkopen'!$A433,voorraadlijst!$A$9:$W$709,6,FALSE))</f>
        <v/>
      </c>
      <c r="E433" s="46" t="str">
        <f>IF($A433=9999,"",VLOOKUP('check verkopen'!$A433,voorraadlijst!$A$9:$W$709,7,FALSE))</f>
        <v/>
      </c>
      <c r="F433" s="46" t="str">
        <f>IF($A433=9999,"",VLOOKUP('check verkopen'!$A433,voorraadlijst!$A$9:$W$709,8,FALSE))</f>
        <v/>
      </c>
      <c r="G433" s="47" t="str">
        <f>IF($A433=9999,"",VLOOKUP('check verkopen'!$A433,voorraadlijst!$A$9:$W$709,11,FALSE))</f>
        <v/>
      </c>
      <c r="H433" s="48" t="str">
        <f>IF($A433=9999,"",VLOOKUP('check verkopen'!$A433,voorraadlijst!$A$9:$W$709,12,FALSE))</f>
        <v/>
      </c>
      <c r="I433" s="48" t="str">
        <f>IF($A433=9999,"",VLOOKUP('check verkopen'!$A433,voorraadlijst!$A$9:$W$709,14,FALSE))</f>
        <v/>
      </c>
      <c r="J433" s="48" t="str">
        <f>IF($A433=9999,"",VLOOKUP('check verkopen'!$A433,voorraadlijst!$A$9:$W$709,15,FALSE))</f>
        <v/>
      </c>
      <c r="K433" s="49" t="str">
        <f>IF($A433=9999,"",VLOOKUP('check verkopen'!$A433,voorraadlijst!$A$9:$W$709,21,FALSE))</f>
        <v/>
      </c>
      <c r="L433" s="48" t="str">
        <f t="shared" si="22"/>
        <v/>
      </c>
      <c r="M433" s="48" t="str">
        <f t="shared" si="21"/>
        <v/>
      </c>
      <c r="N433" s="69" t="str">
        <f t="shared" si="23"/>
        <v/>
      </c>
      <c r="O433" s="70"/>
      <c r="P433" s="61"/>
      <c r="Q433" s="62"/>
      <c r="R433" s="63"/>
    </row>
    <row r="434" spans="1:18" x14ac:dyDescent="0.2">
      <c r="A434" s="28">
        <f>voorraadlijst!AA435</f>
        <v>9999</v>
      </c>
      <c r="B434" s="44" t="str">
        <f>IF($A434=9999,"",VLOOKUP('check verkopen'!$A434,voorraadlijst!$A$9:$W$709,2,FALSE))</f>
        <v/>
      </c>
      <c r="C434" s="45" t="str">
        <f>IF($A434=9999,"",VLOOKUP('check verkopen'!$A434,voorraadlijst!$A$9:$W$709,3,FALSE))</f>
        <v/>
      </c>
      <c r="D434" s="45" t="str">
        <f>IF($A434=9999,"",VLOOKUP('check verkopen'!$A434,voorraadlijst!$A$9:$W$709,6,FALSE))</f>
        <v/>
      </c>
      <c r="E434" s="46" t="str">
        <f>IF($A434=9999,"",VLOOKUP('check verkopen'!$A434,voorraadlijst!$A$9:$W$709,7,FALSE))</f>
        <v/>
      </c>
      <c r="F434" s="46" t="str">
        <f>IF($A434=9999,"",VLOOKUP('check verkopen'!$A434,voorraadlijst!$A$9:$W$709,8,FALSE))</f>
        <v/>
      </c>
      <c r="G434" s="47" t="str">
        <f>IF($A434=9999,"",VLOOKUP('check verkopen'!$A434,voorraadlijst!$A$9:$W$709,11,FALSE))</f>
        <v/>
      </c>
      <c r="H434" s="48" t="str">
        <f>IF($A434=9999,"",VLOOKUP('check verkopen'!$A434,voorraadlijst!$A$9:$W$709,12,FALSE))</f>
        <v/>
      </c>
      <c r="I434" s="48" t="str">
        <f>IF($A434=9999,"",VLOOKUP('check verkopen'!$A434,voorraadlijst!$A$9:$W$709,14,FALSE))</f>
        <v/>
      </c>
      <c r="J434" s="48" t="str">
        <f>IF($A434=9999,"",VLOOKUP('check verkopen'!$A434,voorraadlijst!$A$9:$W$709,15,FALSE))</f>
        <v/>
      </c>
      <c r="K434" s="49" t="str">
        <f>IF($A434=9999,"",VLOOKUP('check verkopen'!$A434,voorraadlijst!$A$9:$W$709,21,FALSE))</f>
        <v/>
      </c>
      <c r="L434" s="48" t="str">
        <f t="shared" si="22"/>
        <v/>
      </c>
      <c r="M434" s="48" t="str">
        <f t="shared" si="21"/>
        <v/>
      </c>
      <c r="N434" s="69" t="str">
        <f t="shared" si="23"/>
        <v/>
      </c>
      <c r="O434" s="70"/>
      <c r="P434" s="61"/>
      <c r="Q434" s="62"/>
      <c r="R434" s="63"/>
    </row>
    <row r="435" spans="1:18" x14ac:dyDescent="0.2">
      <c r="A435" s="28">
        <f>voorraadlijst!AA436</f>
        <v>9999</v>
      </c>
      <c r="B435" s="44" t="str">
        <f>IF($A435=9999,"",VLOOKUP('check verkopen'!$A435,voorraadlijst!$A$9:$W$709,2,FALSE))</f>
        <v/>
      </c>
      <c r="C435" s="45" t="str">
        <f>IF($A435=9999,"",VLOOKUP('check verkopen'!$A435,voorraadlijst!$A$9:$W$709,3,FALSE))</f>
        <v/>
      </c>
      <c r="D435" s="45" t="str">
        <f>IF($A435=9999,"",VLOOKUP('check verkopen'!$A435,voorraadlijst!$A$9:$W$709,6,FALSE))</f>
        <v/>
      </c>
      <c r="E435" s="46" t="str">
        <f>IF($A435=9999,"",VLOOKUP('check verkopen'!$A435,voorraadlijst!$A$9:$W$709,7,FALSE))</f>
        <v/>
      </c>
      <c r="F435" s="46" t="str">
        <f>IF($A435=9999,"",VLOOKUP('check verkopen'!$A435,voorraadlijst!$A$9:$W$709,8,FALSE))</f>
        <v/>
      </c>
      <c r="G435" s="47" t="str">
        <f>IF($A435=9999,"",VLOOKUP('check verkopen'!$A435,voorraadlijst!$A$9:$W$709,11,FALSE))</f>
        <v/>
      </c>
      <c r="H435" s="48" t="str">
        <f>IF($A435=9999,"",VLOOKUP('check verkopen'!$A435,voorraadlijst!$A$9:$W$709,12,FALSE))</f>
        <v/>
      </c>
      <c r="I435" s="48" t="str">
        <f>IF($A435=9999,"",VLOOKUP('check verkopen'!$A435,voorraadlijst!$A$9:$W$709,14,FALSE))</f>
        <v/>
      </c>
      <c r="J435" s="48" t="str">
        <f>IF($A435=9999,"",VLOOKUP('check verkopen'!$A435,voorraadlijst!$A$9:$W$709,15,FALSE))</f>
        <v/>
      </c>
      <c r="K435" s="49" t="str">
        <f>IF($A435=9999,"",VLOOKUP('check verkopen'!$A435,voorraadlijst!$A$9:$W$709,21,FALSE))</f>
        <v/>
      </c>
      <c r="L435" s="48" t="str">
        <f t="shared" si="22"/>
        <v/>
      </c>
      <c r="M435" s="48" t="str">
        <f t="shared" si="21"/>
        <v/>
      </c>
      <c r="N435" s="69" t="str">
        <f t="shared" si="23"/>
        <v/>
      </c>
      <c r="O435" s="70"/>
      <c r="P435" s="61"/>
      <c r="Q435" s="62"/>
      <c r="R435" s="63"/>
    </row>
    <row r="436" spans="1:18" x14ac:dyDescent="0.2">
      <c r="A436" s="28">
        <f>voorraadlijst!AA437</f>
        <v>9999</v>
      </c>
      <c r="B436" s="44" t="str">
        <f>IF($A436=9999,"",VLOOKUP('check verkopen'!$A436,voorraadlijst!$A$9:$W$709,2,FALSE))</f>
        <v/>
      </c>
      <c r="C436" s="45" t="str">
        <f>IF($A436=9999,"",VLOOKUP('check verkopen'!$A436,voorraadlijst!$A$9:$W$709,3,FALSE))</f>
        <v/>
      </c>
      <c r="D436" s="45" t="str">
        <f>IF($A436=9999,"",VLOOKUP('check verkopen'!$A436,voorraadlijst!$A$9:$W$709,6,FALSE))</f>
        <v/>
      </c>
      <c r="E436" s="46" t="str">
        <f>IF($A436=9999,"",VLOOKUP('check verkopen'!$A436,voorraadlijst!$A$9:$W$709,7,FALSE))</f>
        <v/>
      </c>
      <c r="F436" s="46" t="str">
        <f>IF($A436=9999,"",VLOOKUP('check verkopen'!$A436,voorraadlijst!$A$9:$W$709,8,FALSE))</f>
        <v/>
      </c>
      <c r="G436" s="47" t="str">
        <f>IF($A436=9999,"",VLOOKUP('check verkopen'!$A436,voorraadlijst!$A$9:$W$709,11,FALSE))</f>
        <v/>
      </c>
      <c r="H436" s="48" t="str">
        <f>IF($A436=9999,"",VLOOKUP('check verkopen'!$A436,voorraadlijst!$A$9:$W$709,12,FALSE))</f>
        <v/>
      </c>
      <c r="I436" s="48" t="str">
        <f>IF($A436=9999,"",VLOOKUP('check verkopen'!$A436,voorraadlijst!$A$9:$W$709,14,FALSE))</f>
        <v/>
      </c>
      <c r="J436" s="48" t="str">
        <f>IF($A436=9999,"",VLOOKUP('check verkopen'!$A436,voorraadlijst!$A$9:$W$709,15,FALSE))</f>
        <v/>
      </c>
      <c r="K436" s="49" t="str">
        <f>IF($A436=9999,"",VLOOKUP('check verkopen'!$A436,voorraadlijst!$A$9:$W$709,21,FALSE))</f>
        <v/>
      </c>
      <c r="L436" s="48" t="str">
        <f t="shared" si="22"/>
        <v/>
      </c>
      <c r="M436" s="48" t="str">
        <f t="shared" si="21"/>
        <v/>
      </c>
      <c r="N436" s="69" t="str">
        <f t="shared" si="23"/>
        <v/>
      </c>
      <c r="O436" s="70"/>
      <c r="P436" s="61"/>
      <c r="Q436" s="62"/>
      <c r="R436" s="63"/>
    </row>
    <row r="437" spans="1:18" x14ac:dyDescent="0.2">
      <c r="A437" s="28">
        <f>voorraadlijst!AA438</f>
        <v>9999</v>
      </c>
      <c r="B437" s="44" t="str">
        <f>IF($A437=9999,"",VLOOKUP('check verkopen'!$A437,voorraadlijst!$A$9:$W$709,2,FALSE))</f>
        <v/>
      </c>
      <c r="C437" s="45" t="str">
        <f>IF($A437=9999,"",VLOOKUP('check verkopen'!$A437,voorraadlijst!$A$9:$W$709,3,FALSE))</f>
        <v/>
      </c>
      <c r="D437" s="45" t="str">
        <f>IF($A437=9999,"",VLOOKUP('check verkopen'!$A437,voorraadlijst!$A$9:$W$709,6,FALSE))</f>
        <v/>
      </c>
      <c r="E437" s="46" t="str">
        <f>IF($A437=9999,"",VLOOKUP('check verkopen'!$A437,voorraadlijst!$A$9:$W$709,7,FALSE))</f>
        <v/>
      </c>
      <c r="F437" s="46" t="str">
        <f>IF($A437=9999,"",VLOOKUP('check verkopen'!$A437,voorraadlijst!$A$9:$W$709,8,FALSE))</f>
        <v/>
      </c>
      <c r="G437" s="47" t="str">
        <f>IF($A437=9999,"",VLOOKUP('check verkopen'!$A437,voorraadlijst!$A$9:$W$709,11,FALSE))</f>
        <v/>
      </c>
      <c r="H437" s="48" t="str">
        <f>IF($A437=9999,"",VLOOKUP('check verkopen'!$A437,voorraadlijst!$A$9:$W$709,12,FALSE))</f>
        <v/>
      </c>
      <c r="I437" s="48" t="str">
        <f>IF($A437=9999,"",VLOOKUP('check verkopen'!$A437,voorraadlijst!$A$9:$W$709,14,FALSE))</f>
        <v/>
      </c>
      <c r="J437" s="48" t="str">
        <f>IF($A437=9999,"",VLOOKUP('check verkopen'!$A437,voorraadlijst!$A$9:$W$709,15,FALSE))</f>
        <v/>
      </c>
      <c r="K437" s="49" t="str">
        <f>IF($A437=9999,"",VLOOKUP('check verkopen'!$A437,voorraadlijst!$A$9:$W$709,21,FALSE))</f>
        <v/>
      </c>
      <c r="L437" s="48" t="str">
        <f t="shared" si="22"/>
        <v/>
      </c>
      <c r="M437" s="48" t="str">
        <f t="shared" si="21"/>
        <v/>
      </c>
      <c r="N437" s="69" t="str">
        <f t="shared" si="23"/>
        <v/>
      </c>
      <c r="O437" s="70"/>
      <c r="P437" s="61"/>
      <c r="Q437" s="62"/>
      <c r="R437" s="63"/>
    </row>
    <row r="438" spans="1:18" x14ac:dyDescent="0.2">
      <c r="A438" s="28">
        <f>voorraadlijst!AA439</f>
        <v>9999</v>
      </c>
      <c r="B438" s="44" t="str">
        <f>IF($A438=9999,"",VLOOKUP('check verkopen'!$A438,voorraadlijst!$A$9:$W$709,2,FALSE))</f>
        <v/>
      </c>
      <c r="C438" s="45" t="str">
        <f>IF($A438=9999,"",VLOOKUP('check verkopen'!$A438,voorraadlijst!$A$9:$W$709,3,FALSE))</f>
        <v/>
      </c>
      <c r="D438" s="45" t="str">
        <f>IF($A438=9999,"",VLOOKUP('check verkopen'!$A438,voorraadlijst!$A$9:$W$709,6,FALSE))</f>
        <v/>
      </c>
      <c r="E438" s="46" t="str">
        <f>IF($A438=9999,"",VLOOKUP('check verkopen'!$A438,voorraadlijst!$A$9:$W$709,7,FALSE))</f>
        <v/>
      </c>
      <c r="F438" s="46" t="str">
        <f>IF($A438=9999,"",VLOOKUP('check verkopen'!$A438,voorraadlijst!$A$9:$W$709,8,FALSE))</f>
        <v/>
      </c>
      <c r="G438" s="47" t="str">
        <f>IF($A438=9999,"",VLOOKUP('check verkopen'!$A438,voorraadlijst!$A$9:$W$709,11,FALSE))</f>
        <v/>
      </c>
      <c r="H438" s="48" t="str">
        <f>IF($A438=9999,"",VLOOKUP('check verkopen'!$A438,voorraadlijst!$A$9:$W$709,12,FALSE))</f>
        <v/>
      </c>
      <c r="I438" s="48" t="str">
        <f>IF($A438=9999,"",VLOOKUP('check verkopen'!$A438,voorraadlijst!$A$9:$W$709,14,FALSE))</f>
        <v/>
      </c>
      <c r="J438" s="48" t="str">
        <f>IF($A438=9999,"",VLOOKUP('check verkopen'!$A438,voorraadlijst!$A$9:$W$709,15,FALSE))</f>
        <v/>
      </c>
      <c r="K438" s="49" t="str">
        <f>IF($A438=9999,"",VLOOKUP('check verkopen'!$A438,voorraadlijst!$A$9:$W$709,21,FALSE))</f>
        <v/>
      </c>
      <c r="L438" s="48" t="str">
        <f t="shared" si="22"/>
        <v/>
      </c>
      <c r="M438" s="48" t="str">
        <f t="shared" si="21"/>
        <v/>
      </c>
      <c r="N438" s="69" t="str">
        <f t="shared" si="23"/>
        <v/>
      </c>
      <c r="O438" s="70"/>
      <c r="P438" s="61"/>
      <c r="Q438" s="62"/>
      <c r="R438" s="63"/>
    </row>
    <row r="439" spans="1:18" x14ac:dyDescent="0.2">
      <c r="A439" s="28">
        <f>voorraadlijst!AA440</f>
        <v>9999</v>
      </c>
      <c r="B439" s="44" t="str">
        <f>IF($A439=9999,"",VLOOKUP('check verkopen'!$A439,voorraadlijst!$A$9:$W$709,2,FALSE))</f>
        <v/>
      </c>
      <c r="C439" s="45" t="str">
        <f>IF($A439=9999,"",VLOOKUP('check verkopen'!$A439,voorraadlijst!$A$9:$W$709,3,FALSE))</f>
        <v/>
      </c>
      <c r="D439" s="45" t="str">
        <f>IF($A439=9999,"",VLOOKUP('check verkopen'!$A439,voorraadlijst!$A$9:$W$709,6,FALSE))</f>
        <v/>
      </c>
      <c r="E439" s="46" t="str">
        <f>IF($A439=9999,"",VLOOKUP('check verkopen'!$A439,voorraadlijst!$A$9:$W$709,7,FALSE))</f>
        <v/>
      </c>
      <c r="F439" s="46" t="str">
        <f>IF($A439=9999,"",VLOOKUP('check verkopen'!$A439,voorraadlijst!$A$9:$W$709,8,FALSE))</f>
        <v/>
      </c>
      <c r="G439" s="47" t="str">
        <f>IF($A439=9999,"",VLOOKUP('check verkopen'!$A439,voorraadlijst!$A$9:$W$709,11,FALSE))</f>
        <v/>
      </c>
      <c r="H439" s="48" t="str">
        <f>IF($A439=9999,"",VLOOKUP('check verkopen'!$A439,voorraadlijst!$A$9:$W$709,12,FALSE))</f>
        <v/>
      </c>
      <c r="I439" s="48" t="str">
        <f>IF($A439=9999,"",VLOOKUP('check verkopen'!$A439,voorraadlijst!$A$9:$W$709,14,FALSE))</f>
        <v/>
      </c>
      <c r="J439" s="48" t="str">
        <f>IF($A439=9999,"",VLOOKUP('check verkopen'!$A439,voorraadlijst!$A$9:$W$709,15,FALSE))</f>
        <v/>
      </c>
      <c r="K439" s="49" t="str">
        <f>IF($A439=9999,"",VLOOKUP('check verkopen'!$A439,voorraadlijst!$A$9:$W$709,21,FALSE))</f>
        <v/>
      </c>
      <c r="L439" s="48" t="str">
        <f t="shared" si="22"/>
        <v/>
      </c>
      <c r="M439" s="48" t="str">
        <f t="shared" si="21"/>
        <v/>
      </c>
      <c r="N439" s="69" t="str">
        <f t="shared" si="23"/>
        <v/>
      </c>
      <c r="O439" s="70"/>
      <c r="P439" s="61"/>
      <c r="Q439" s="62"/>
      <c r="R439" s="63"/>
    </row>
    <row r="440" spans="1:18" x14ac:dyDescent="0.2">
      <c r="A440" s="28">
        <f>voorraadlijst!AA441</f>
        <v>9999</v>
      </c>
      <c r="B440" s="44" t="str">
        <f>IF($A440=9999,"",VLOOKUP('check verkopen'!$A440,voorraadlijst!$A$9:$W$709,2,FALSE))</f>
        <v/>
      </c>
      <c r="C440" s="45" t="str">
        <f>IF($A440=9999,"",VLOOKUP('check verkopen'!$A440,voorraadlijst!$A$9:$W$709,3,FALSE))</f>
        <v/>
      </c>
      <c r="D440" s="45" t="str">
        <f>IF($A440=9999,"",VLOOKUP('check verkopen'!$A440,voorraadlijst!$A$9:$W$709,6,FALSE))</f>
        <v/>
      </c>
      <c r="E440" s="46" t="str">
        <f>IF($A440=9999,"",VLOOKUP('check verkopen'!$A440,voorraadlijst!$A$9:$W$709,7,FALSE))</f>
        <v/>
      </c>
      <c r="F440" s="46" t="str">
        <f>IF($A440=9999,"",VLOOKUP('check verkopen'!$A440,voorraadlijst!$A$9:$W$709,8,FALSE))</f>
        <v/>
      </c>
      <c r="G440" s="47" t="str">
        <f>IF($A440=9999,"",VLOOKUP('check verkopen'!$A440,voorraadlijst!$A$9:$W$709,11,FALSE))</f>
        <v/>
      </c>
      <c r="H440" s="48" t="str">
        <f>IF($A440=9999,"",VLOOKUP('check verkopen'!$A440,voorraadlijst!$A$9:$W$709,12,FALSE))</f>
        <v/>
      </c>
      <c r="I440" s="48" t="str">
        <f>IF($A440=9999,"",VLOOKUP('check verkopen'!$A440,voorraadlijst!$A$9:$W$709,14,FALSE))</f>
        <v/>
      </c>
      <c r="J440" s="48" t="str">
        <f>IF($A440=9999,"",VLOOKUP('check verkopen'!$A440,voorraadlijst!$A$9:$W$709,15,FALSE))</f>
        <v/>
      </c>
      <c r="K440" s="49" t="str">
        <f>IF($A440=9999,"",VLOOKUP('check verkopen'!$A440,voorraadlijst!$A$9:$W$709,21,FALSE))</f>
        <v/>
      </c>
      <c r="L440" s="48" t="str">
        <f t="shared" si="22"/>
        <v/>
      </c>
      <c r="M440" s="48" t="str">
        <f t="shared" si="21"/>
        <v/>
      </c>
      <c r="N440" s="69" t="str">
        <f t="shared" si="23"/>
        <v/>
      </c>
      <c r="O440" s="70"/>
      <c r="P440" s="61"/>
      <c r="Q440" s="62"/>
      <c r="R440" s="63"/>
    </row>
    <row r="441" spans="1:18" x14ac:dyDescent="0.2">
      <c r="A441" s="28">
        <f>voorraadlijst!AA442</f>
        <v>9999</v>
      </c>
      <c r="B441" s="44" t="str">
        <f>IF($A441=9999,"",VLOOKUP('check verkopen'!$A441,voorraadlijst!$A$9:$W$709,2,FALSE))</f>
        <v/>
      </c>
      <c r="C441" s="45" t="str">
        <f>IF($A441=9999,"",VLOOKUP('check verkopen'!$A441,voorraadlijst!$A$9:$W$709,3,FALSE))</f>
        <v/>
      </c>
      <c r="D441" s="45" t="str">
        <f>IF($A441=9999,"",VLOOKUP('check verkopen'!$A441,voorraadlijst!$A$9:$W$709,6,FALSE))</f>
        <v/>
      </c>
      <c r="E441" s="46" t="str">
        <f>IF($A441=9999,"",VLOOKUP('check verkopen'!$A441,voorraadlijst!$A$9:$W$709,7,FALSE))</f>
        <v/>
      </c>
      <c r="F441" s="46" t="str">
        <f>IF($A441=9999,"",VLOOKUP('check verkopen'!$A441,voorraadlijst!$A$9:$W$709,8,FALSE))</f>
        <v/>
      </c>
      <c r="G441" s="47" t="str">
        <f>IF($A441=9999,"",VLOOKUP('check verkopen'!$A441,voorraadlijst!$A$9:$W$709,11,FALSE))</f>
        <v/>
      </c>
      <c r="H441" s="48" t="str">
        <f>IF($A441=9999,"",VLOOKUP('check verkopen'!$A441,voorraadlijst!$A$9:$W$709,12,FALSE))</f>
        <v/>
      </c>
      <c r="I441" s="48" t="str">
        <f>IF($A441=9999,"",VLOOKUP('check verkopen'!$A441,voorraadlijst!$A$9:$W$709,14,FALSE))</f>
        <v/>
      </c>
      <c r="J441" s="48" t="str">
        <f>IF($A441=9999,"",VLOOKUP('check verkopen'!$A441,voorraadlijst!$A$9:$W$709,15,FALSE))</f>
        <v/>
      </c>
      <c r="K441" s="49" t="str">
        <f>IF($A441=9999,"",VLOOKUP('check verkopen'!$A441,voorraadlijst!$A$9:$W$709,21,FALSE))</f>
        <v/>
      </c>
      <c r="L441" s="48" t="str">
        <f t="shared" si="22"/>
        <v/>
      </c>
      <c r="M441" s="48" t="str">
        <f t="shared" si="21"/>
        <v/>
      </c>
      <c r="N441" s="69" t="str">
        <f t="shared" si="23"/>
        <v/>
      </c>
      <c r="O441" s="70"/>
      <c r="P441" s="61"/>
      <c r="Q441" s="62"/>
      <c r="R441" s="63"/>
    </row>
    <row r="442" spans="1:18" x14ac:dyDescent="0.2">
      <c r="A442" s="28">
        <f>voorraadlijst!AA443</f>
        <v>9999</v>
      </c>
      <c r="B442" s="44" t="str">
        <f>IF($A442=9999,"",VLOOKUP('check verkopen'!$A442,voorraadlijst!$A$9:$W$709,2,FALSE))</f>
        <v/>
      </c>
      <c r="C442" s="45" t="str">
        <f>IF($A442=9999,"",VLOOKUP('check verkopen'!$A442,voorraadlijst!$A$9:$W$709,3,FALSE))</f>
        <v/>
      </c>
      <c r="D442" s="45" t="str">
        <f>IF($A442=9999,"",VLOOKUP('check verkopen'!$A442,voorraadlijst!$A$9:$W$709,6,FALSE))</f>
        <v/>
      </c>
      <c r="E442" s="46" t="str">
        <f>IF($A442=9999,"",VLOOKUP('check verkopen'!$A442,voorraadlijst!$A$9:$W$709,7,FALSE))</f>
        <v/>
      </c>
      <c r="F442" s="46" t="str">
        <f>IF($A442=9999,"",VLOOKUP('check verkopen'!$A442,voorraadlijst!$A$9:$W$709,8,FALSE))</f>
        <v/>
      </c>
      <c r="G442" s="47" t="str">
        <f>IF($A442=9999,"",VLOOKUP('check verkopen'!$A442,voorraadlijst!$A$9:$W$709,11,FALSE))</f>
        <v/>
      </c>
      <c r="H442" s="48" t="str">
        <f>IF($A442=9999,"",VLOOKUP('check verkopen'!$A442,voorraadlijst!$A$9:$W$709,12,FALSE))</f>
        <v/>
      </c>
      <c r="I442" s="48" t="str">
        <f>IF($A442=9999,"",VLOOKUP('check verkopen'!$A442,voorraadlijst!$A$9:$W$709,14,FALSE))</f>
        <v/>
      </c>
      <c r="J442" s="48" t="str">
        <f>IF($A442=9999,"",VLOOKUP('check verkopen'!$A442,voorraadlijst!$A$9:$W$709,15,FALSE))</f>
        <v/>
      </c>
      <c r="K442" s="49" t="str">
        <f>IF($A442=9999,"",VLOOKUP('check verkopen'!$A442,voorraadlijst!$A$9:$W$709,21,FALSE))</f>
        <v/>
      </c>
      <c r="L442" s="48" t="str">
        <f t="shared" si="22"/>
        <v/>
      </c>
      <c r="M442" s="48" t="str">
        <f t="shared" si="21"/>
        <v/>
      </c>
      <c r="N442" s="69" t="str">
        <f t="shared" si="23"/>
        <v/>
      </c>
      <c r="O442" s="70"/>
      <c r="P442" s="61"/>
      <c r="Q442" s="62"/>
      <c r="R442" s="63"/>
    </row>
    <row r="443" spans="1:18" x14ac:dyDescent="0.2">
      <c r="A443" s="28">
        <f>voorraadlijst!AA444</f>
        <v>9999</v>
      </c>
      <c r="B443" s="44" t="str">
        <f>IF($A443=9999,"",VLOOKUP('check verkopen'!$A443,voorraadlijst!$A$9:$W$709,2,FALSE))</f>
        <v/>
      </c>
      <c r="C443" s="45" t="str">
        <f>IF($A443=9999,"",VLOOKUP('check verkopen'!$A443,voorraadlijst!$A$9:$W$709,3,FALSE))</f>
        <v/>
      </c>
      <c r="D443" s="45" t="str">
        <f>IF($A443=9999,"",VLOOKUP('check verkopen'!$A443,voorraadlijst!$A$9:$W$709,6,FALSE))</f>
        <v/>
      </c>
      <c r="E443" s="46" t="str">
        <f>IF($A443=9999,"",VLOOKUP('check verkopen'!$A443,voorraadlijst!$A$9:$W$709,7,FALSE))</f>
        <v/>
      </c>
      <c r="F443" s="46" t="str">
        <f>IF($A443=9999,"",VLOOKUP('check verkopen'!$A443,voorraadlijst!$A$9:$W$709,8,FALSE))</f>
        <v/>
      </c>
      <c r="G443" s="47" t="str">
        <f>IF($A443=9999,"",VLOOKUP('check verkopen'!$A443,voorraadlijst!$A$9:$W$709,11,FALSE))</f>
        <v/>
      </c>
      <c r="H443" s="48" t="str">
        <f>IF($A443=9999,"",VLOOKUP('check verkopen'!$A443,voorraadlijst!$A$9:$W$709,12,FALSE))</f>
        <v/>
      </c>
      <c r="I443" s="48" t="str">
        <f>IF($A443=9999,"",VLOOKUP('check verkopen'!$A443,voorraadlijst!$A$9:$W$709,14,FALSE))</f>
        <v/>
      </c>
      <c r="J443" s="48" t="str">
        <f>IF($A443=9999,"",VLOOKUP('check verkopen'!$A443,voorraadlijst!$A$9:$W$709,15,FALSE))</f>
        <v/>
      </c>
      <c r="K443" s="49" t="str">
        <f>IF($A443=9999,"",VLOOKUP('check verkopen'!$A443,voorraadlijst!$A$9:$W$709,21,FALSE))</f>
        <v/>
      </c>
      <c r="L443" s="48" t="str">
        <f t="shared" si="22"/>
        <v/>
      </c>
      <c r="M443" s="48" t="str">
        <f t="shared" si="21"/>
        <v/>
      </c>
      <c r="N443" s="69" t="str">
        <f t="shared" si="23"/>
        <v/>
      </c>
      <c r="O443" s="70"/>
      <c r="P443" s="61"/>
      <c r="Q443" s="62"/>
      <c r="R443" s="63"/>
    </row>
    <row r="444" spans="1:18" x14ac:dyDescent="0.2">
      <c r="A444" s="28">
        <f>voorraadlijst!AA445</f>
        <v>9999</v>
      </c>
      <c r="B444" s="44" t="str">
        <f>IF($A444=9999,"",VLOOKUP('check verkopen'!$A444,voorraadlijst!$A$9:$W$709,2,FALSE))</f>
        <v/>
      </c>
      <c r="C444" s="45" t="str">
        <f>IF($A444=9999,"",VLOOKUP('check verkopen'!$A444,voorraadlijst!$A$9:$W$709,3,FALSE))</f>
        <v/>
      </c>
      <c r="D444" s="45" t="str">
        <f>IF($A444=9999,"",VLOOKUP('check verkopen'!$A444,voorraadlijst!$A$9:$W$709,6,FALSE))</f>
        <v/>
      </c>
      <c r="E444" s="46" t="str">
        <f>IF($A444=9999,"",VLOOKUP('check verkopen'!$A444,voorraadlijst!$A$9:$W$709,7,FALSE))</f>
        <v/>
      </c>
      <c r="F444" s="46" t="str">
        <f>IF($A444=9999,"",VLOOKUP('check verkopen'!$A444,voorraadlijst!$A$9:$W$709,8,FALSE))</f>
        <v/>
      </c>
      <c r="G444" s="47" t="str">
        <f>IF($A444=9999,"",VLOOKUP('check verkopen'!$A444,voorraadlijst!$A$9:$W$709,11,FALSE))</f>
        <v/>
      </c>
      <c r="H444" s="48" t="str">
        <f>IF($A444=9999,"",VLOOKUP('check verkopen'!$A444,voorraadlijst!$A$9:$W$709,12,FALSE))</f>
        <v/>
      </c>
      <c r="I444" s="48" t="str">
        <f>IF($A444=9999,"",VLOOKUP('check verkopen'!$A444,voorraadlijst!$A$9:$W$709,14,FALSE))</f>
        <v/>
      </c>
      <c r="J444" s="48" t="str">
        <f>IF($A444=9999,"",VLOOKUP('check verkopen'!$A444,voorraadlijst!$A$9:$W$709,15,FALSE))</f>
        <v/>
      </c>
      <c r="K444" s="49" t="str">
        <f>IF($A444=9999,"",VLOOKUP('check verkopen'!$A444,voorraadlijst!$A$9:$W$709,21,FALSE))</f>
        <v/>
      </c>
      <c r="L444" s="48" t="str">
        <f t="shared" si="22"/>
        <v/>
      </c>
      <c r="M444" s="48" t="str">
        <f t="shared" si="21"/>
        <v/>
      </c>
      <c r="N444" s="69" t="str">
        <f t="shared" si="23"/>
        <v/>
      </c>
      <c r="O444" s="70"/>
      <c r="P444" s="61"/>
      <c r="Q444" s="62"/>
      <c r="R444" s="63"/>
    </row>
    <row r="445" spans="1:18" x14ac:dyDescent="0.2">
      <c r="A445" s="28">
        <f>voorraadlijst!AA446</f>
        <v>9999</v>
      </c>
      <c r="B445" s="44" t="str">
        <f>IF($A445=9999,"",VLOOKUP('check verkopen'!$A445,voorraadlijst!$A$9:$W$709,2,FALSE))</f>
        <v/>
      </c>
      <c r="C445" s="45" t="str">
        <f>IF($A445=9999,"",VLOOKUP('check verkopen'!$A445,voorraadlijst!$A$9:$W$709,3,FALSE))</f>
        <v/>
      </c>
      <c r="D445" s="45" t="str">
        <f>IF($A445=9999,"",VLOOKUP('check verkopen'!$A445,voorraadlijst!$A$9:$W$709,6,FALSE))</f>
        <v/>
      </c>
      <c r="E445" s="46" t="str">
        <f>IF($A445=9999,"",VLOOKUP('check verkopen'!$A445,voorraadlijst!$A$9:$W$709,7,FALSE))</f>
        <v/>
      </c>
      <c r="F445" s="46" t="str">
        <f>IF($A445=9999,"",VLOOKUP('check verkopen'!$A445,voorraadlijst!$A$9:$W$709,8,FALSE))</f>
        <v/>
      </c>
      <c r="G445" s="47" t="str">
        <f>IF($A445=9999,"",VLOOKUP('check verkopen'!$A445,voorraadlijst!$A$9:$W$709,11,FALSE))</f>
        <v/>
      </c>
      <c r="H445" s="48" t="str">
        <f>IF($A445=9999,"",VLOOKUP('check verkopen'!$A445,voorraadlijst!$A$9:$W$709,12,FALSE))</f>
        <v/>
      </c>
      <c r="I445" s="48" t="str">
        <f>IF($A445=9999,"",VLOOKUP('check verkopen'!$A445,voorraadlijst!$A$9:$W$709,14,FALSE))</f>
        <v/>
      </c>
      <c r="J445" s="48" t="str">
        <f>IF($A445=9999,"",VLOOKUP('check verkopen'!$A445,voorraadlijst!$A$9:$W$709,15,FALSE))</f>
        <v/>
      </c>
      <c r="K445" s="49" t="str">
        <f>IF($A445=9999,"",VLOOKUP('check verkopen'!$A445,voorraadlijst!$A$9:$W$709,21,FALSE))</f>
        <v/>
      </c>
      <c r="L445" s="48" t="str">
        <f t="shared" si="22"/>
        <v/>
      </c>
      <c r="M445" s="48" t="str">
        <f t="shared" si="21"/>
        <v/>
      </c>
      <c r="N445" s="69" t="str">
        <f t="shared" si="23"/>
        <v/>
      </c>
      <c r="O445" s="70"/>
      <c r="P445" s="61"/>
      <c r="Q445" s="62"/>
      <c r="R445" s="63"/>
    </row>
    <row r="446" spans="1:18" x14ac:dyDescent="0.2">
      <c r="A446" s="28">
        <f>voorraadlijst!AA447</f>
        <v>9999</v>
      </c>
      <c r="B446" s="44" t="str">
        <f>IF($A446=9999,"",VLOOKUP('check verkopen'!$A446,voorraadlijst!$A$9:$W$709,2,FALSE))</f>
        <v/>
      </c>
      <c r="C446" s="45" t="str">
        <f>IF($A446=9999,"",VLOOKUP('check verkopen'!$A446,voorraadlijst!$A$9:$W$709,3,FALSE))</f>
        <v/>
      </c>
      <c r="D446" s="45" t="str">
        <f>IF($A446=9999,"",VLOOKUP('check verkopen'!$A446,voorraadlijst!$A$9:$W$709,6,FALSE))</f>
        <v/>
      </c>
      <c r="E446" s="46" t="str">
        <f>IF($A446=9999,"",VLOOKUP('check verkopen'!$A446,voorraadlijst!$A$9:$W$709,7,FALSE))</f>
        <v/>
      </c>
      <c r="F446" s="46" t="str">
        <f>IF($A446=9999,"",VLOOKUP('check verkopen'!$A446,voorraadlijst!$A$9:$W$709,8,FALSE))</f>
        <v/>
      </c>
      <c r="G446" s="47" t="str">
        <f>IF($A446=9999,"",VLOOKUP('check verkopen'!$A446,voorraadlijst!$A$9:$W$709,11,FALSE))</f>
        <v/>
      </c>
      <c r="H446" s="48" t="str">
        <f>IF($A446=9999,"",VLOOKUP('check verkopen'!$A446,voorraadlijst!$A$9:$W$709,12,FALSE))</f>
        <v/>
      </c>
      <c r="I446" s="48" t="str">
        <f>IF($A446=9999,"",VLOOKUP('check verkopen'!$A446,voorraadlijst!$A$9:$W$709,14,FALSE))</f>
        <v/>
      </c>
      <c r="J446" s="48" t="str">
        <f>IF($A446=9999,"",VLOOKUP('check verkopen'!$A446,voorraadlijst!$A$9:$W$709,15,FALSE))</f>
        <v/>
      </c>
      <c r="K446" s="49" t="str">
        <f>IF($A446=9999,"",VLOOKUP('check verkopen'!$A446,voorraadlijst!$A$9:$W$709,21,FALSE))</f>
        <v/>
      </c>
      <c r="L446" s="48" t="str">
        <f t="shared" si="22"/>
        <v/>
      </c>
      <c r="M446" s="48" t="str">
        <f t="shared" si="21"/>
        <v/>
      </c>
      <c r="N446" s="69" t="str">
        <f t="shared" si="23"/>
        <v/>
      </c>
      <c r="O446" s="70"/>
      <c r="P446" s="61"/>
      <c r="Q446" s="62"/>
      <c r="R446" s="63"/>
    </row>
    <row r="447" spans="1:18" x14ac:dyDescent="0.2">
      <c r="A447" s="28">
        <f>voorraadlijst!AA448</f>
        <v>9999</v>
      </c>
      <c r="B447" s="44" t="str">
        <f>IF($A447=9999,"",VLOOKUP('check verkopen'!$A447,voorraadlijst!$A$9:$W$709,2,FALSE))</f>
        <v/>
      </c>
      <c r="C447" s="45" t="str">
        <f>IF($A447=9999,"",VLOOKUP('check verkopen'!$A447,voorraadlijst!$A$9:$W$709,3,FALSE))</f>
        <v/>
      </c>
      <c r="D447" s="45" t="str">
        <f>IF($A447=9999,"",VLOOKUP('check verkopen'!$A447,voorraadlijst!$A$9:$W$709,6,FALSE))</f>
        <v/>
      </c>
      <c r="E447" s="46" t="str">
        <f>IF($A447=9999,"",VLOOKUP('check verkopen'!$A447,voorraadlijst!$A$9:$W$709,7,FALSE))</f>
        <v/>
      </c>
      <c r="F447" s="46" t="str">
        <f>IF($A447=9999,"",VLOOKUP('check verkopen'!$A447,voorraadlijst!$A$9:$W$709,8,FALSE))</f>
        <v/>
      </c>
      <c r="G447" s="47" t="str">
        <f>IF($A447=9999,"",VLOOKUP('check verkopen'!$A447,voorraadlijst!$A$9:$W$709,11,FALSE))</f>
        <v/>
      </c>
      <c r="H447" s="48" t="str">
        <f>IF($A447=9999,"",VLOOKUP('check verkopen'!$A447,voorraadlijst!$A$9:$W$709,12,FALSE))</f>
        <v/>
      </c>
      <c r="I447" s="48" t="str">
        <f>IF($A447=9999,"",VLOOKUP('check verkopen'!$A447,voorraadlijst!$A$9:$W$709,14,FALSE))</f>
        <v/>
      </c>
      <c r="J447" s="48" t="str">
        <f>IF($A447=9999,"",VLOOKUP('check verkopen'!$A447,voorraadlijst!$A$9:$W$709,15,FALSE))</f>
        <v/>
      </c>
      <c r="K447" s="49" t="str">
        <f>IF($A447=9999,"",VLOOKUP('check verkopen'!$A447,voorraadlijst!$A$9:$W$709,21,FALSE))</f>
        <v/>
      </c>
      <c r="L447" s="48" t="str">
        <f t="shared" si="22"/>
        <v/>
      </c>
      <c r="M447" s="48" t="str">
        <f t="shared" si="21"/>
        <v/>
      </c>
      <c r="N447" s="69" t="str">
        <f t="shared" si="23"/>
        <v/>
      </c>
      <c r="O447" s="70"/>
      <c r="P447" s="61"/>
      <c r="Q447" s="62"/>
      <c r="R447" s="63"/>
    </row>
    <row r="448" spans="1:18" x14ac:dyDescent="0.2">
      <c r="A448" s="28">
        <f>voorraadlijst!AA449</f>
        <v>9999</v>
      </c>
      <c r="B448" s="44" t="str">
        <f>IF($A448=9999,"",VLOOKUP('check verkopen'!$A448,voorraadlijst!$A$9:$W$709,2,FALSE))</f>
        <v/>
      </c>
      <c r="C448" s="45" t="str">
        <f>IF($A448=9999,"",VLOOKUP('check verkopen'!$A448,voorraadlijst!$A$9:$W$709,3,FALSE))</f>
        <v/>
      </c>
      <c r="D448" s="45" t="str">
        <f>IF($A448=9999,"",VLOOKUP('check verkopen'!$A448,voorraadlijst!$A$9:$W$709,6,FALSE))</f>
        <v/>
      </c>
      <c r="E448" s="46" t="str">
        <f>IF($A448=9999,"",VLOOKUP('check verkopen'!$A448,voorraadlijst!$A$9:$W$709,7,FALSE))</f>
        <v/>
      </c>
      <c r="F448" s="46" t="str">
        <f>IF($A448=9999,"",VLOOKUP('check verkopen'!$A448,voorraadlijst!$A$9:$W$709,8,FALSE))</f>
        <v/>
      </c>
      <c r="G448" s="47" t="str">
        <f>IF($A448=9999,"",VLOOKUP('check verkopen'!$A448,voorraadlijst!$A$9:$W$709,11,FALSE))</f>
        <v/>
      </c>
      <c r="H448" s="48" t="str">
        <f>IF($A448=9999,"",VLOOKUP('check verkopen'!$A448,voorraadlijst!$A$9:$W$709,12,FALSE))</f>
        <v/>
      </c>
      <c r="I448" s="48" t="str">
        <f>IF($A448=9999,"",VLOOKUP('check verkopen'!$A448,voorraadlijst!$A$9:$W$709,14,FALSE))</f>
        <v/>
      </c>
      <c r="J448" s="48" t="str">
        <f>IF($A448=9999,"",VLOOKUP('check verkopen'!$A448,voorraadlijst!$A$9:$W$709,15,FALSE))</f>
        <v/>
      </c>
      <c r="K448" s="49" t="str">
        <f>IF($A448=9999,"",VLOOKUP('check verkopen'!$A448,voorraadlijst!$A$9:$W$709,21,FALSE))</f>
        <v/>
      </c>
      <c r="L448" s="48" t="str">
        <f t="shared" si="22"/>
        <v/>
      </c>
      <c r="M448" s="48" t="str">
        <f t="shared" si="21"/>
        <v/>
      </c>
      <c r="N448" s="69" t="str">
        <f t="shared" si="23"/>
        <v/>
      </c>
      <c r="O448" s="70"/>
      <c r="P448" s="61"/>
      <c r="Q448" s="62"/>
      <c r="R448" s="63"/>
    </row>
    <row r="449" spans="1:18" x14ac:dyDescent="0.2">
      <c r="A449" s="28">
        <f>voorraadlijst!AA450</f>
        <v>9999</v>
      </c>
      <c r="B449" s="44" t="str">
        <f>IF($A449=9999,"",VLOOKUP('check verkopen'!$A449,voorraadlijst!$A$9:$W$709,2,FALSE))</f>
        <v/>
      </c>
      <c r="C449" s="45" t="str">
        <f>IF($A449=9999,"",VLOOKUP('check verkopen'!$A449,voorraadlijst!$A$9:$W$709,3,FALSE))</f>
        <v/>
      </c>
      <c r="D449" s="45" t="str">
        <f>IF($A449=9999,"",VLOOKUP('check verkopen'!$A449,voorraadlijst!$A$9:$W$709,6,FALSE))</f>
        <v/>
      </c>
      <c r="E449" s="46" t="str">
        <f>IF($A449=9999,"",VLOOKUP('check verkopen'!$A449,voorraadlijst!$A$9:$W$709,7,FALSE))</f>
        <v/>
      </c>
      <c r="F449" s="46" t="str">
        <f>IF($A449=9999,"",VLOOKUP('check verkopen'!$A449,voorraadlijst!$A$9:$W$709,8,FALSE))</f>
        <v/>
      </c>
      <c r="G449" s="47" t="str">
        <f>IF($A449=9999,"",VLOOKUP('check verkopen'!$A449,voorraadlijst!$A$9:$W$709,11,FALSE))</f>
        <v/>
      </c>
      <c r="H449" s="48" t="str">
        <f>IF($A449=9999,"",VLOOKUP('check verkopen'!$A449,voorraadlijst!$A$9:$W$709,12,FALSE))</f>
        <v/>
      </c>
      <c r="I449" s="48" t="str">
        <f>IF($A449=9999,"",VLOOKUP('check verkopen'!$A449,voorraadlijst!$A$9:$W$709,14,FALSE))</f>
        <v/>
      </c>
      <c r="J449" s="48" t="str">
        <f>IF($A449=9999,"",VLOOKUP('check verkopen'!$A449,voorraadlijst!$A$9:$W$709,15,FALSE))</f>
        <v/>
      </c>
      <c r="K449" s="49" t="str">
        <f>IF($A449=9999,"",VLOOKUP('check verkopen'!$A449,voorraadlijst!$A$9:$W$709,21,FALSE))</f>
        <v/>
      </c>
      <c r="L449" s="48" t="str">
        <f t="shared" si="22"/>
        <v/>
      </c>
      <c r="M449" s="48" t="str">
        <f t="shared" si="21"/>
        <v/>
      </c>
      <c r="N449" s="69" t="str">
        <f t="shared" si="23"/>
        <v/>
      </c>
      <c r="O449" s="70"/>
      <c r="P449" s="61"/>
      <c r="Q449" s="62"/>
      <c r="R449" s="63"/>
    </row>
    <row r="450" spans="1:18" x14ac:dyDescent="0.2">
      <c r="A450" s="28">
        <f>voorraadlijst!AA451</f>
        <v>9999</v>
      </c>
      <c r="B450" s="44" t="str">
        <f>IF($A450=9999,"",VLOOKUP('check verkopen'!$A450,voorraadlijst!$A$9:$W$709,2,FALSE))</f>
        <v/>
      </c>
      <c r="C450" s="45" t="str">
        <f>IF($A450=9999,"",VLOOKUP('check verkopen'!$A450,voorraadlijst!$A$9:$W$709,3,FALSE))</f>
        <v/>
      </c>
      <c r="D450" s="45" t="str">
        <f>IF($A450=9999,"",VLOOKUP('check verkopen'!$A450,voorraadlijst!$A$9:$W$709,6,FALSE))</f>
        <v/>
      </c>
      <c r="E450" s="46" t="str">
        <f>IF($A450=9999,"",VLOOKUP('check verkopen'!$A450,voorraadlijst!$A$9:$W$709,7,FALSE))</f>
        <v/>
      </c>
      <c r="F450" s="46" t="str">
        <f>IF($A450=9999,"",VLOOKUP('check verkopen'!$A450,voorraadlijst!$A$9:$W$709,8,FALSE))</f>
        <v/>
      </c>
      <c r="G450" s="47" t="str">
        <f>IF($A450=9999,"",VLOOKUP('check verkopen'!$A450,voorraadlijst!$A$9:$W$709,11,FALSE))</f>
        <v/>
      </c>
      <c r="H450" s="48" t="str">
        <f>IF($A450=9999,"",VLOOKUP('check verkopen'!$A450,voorraadlijst!$A$9:$W$709,12,FALSE))</f>
        <v/>
      </c>
      <c r="I450" s="48" t="str">
        <f>IF($A450=9999,"",VLOOKUP('check verkopen'!$A450,voorraadlijst!$A$9:$W$709,14,FALSE))</f>
        <v/>
      </c>
      <c r="J450" s="48" t="str">
        <f>IF($A450=9999,"",VLOOKUP('check verkopen'!$A450,voorraadlijst!$A$9:$W$709,15,FALSE))</f>
        <v/>
      </c>
      <c r="K450" s="49" t="str">
        <f>IF($A450=9999,"",VLOOKUP('check verkopen'!$A450,voorraadlijst!$A$9:$W$709,21,FALSE))</f>
        <v/>
      </c>
      <c r="L450" s="48" t="str">
        <f t="shared" si="22"/>
        <v/>
      </c>
      <c r="M450" s="48" t="str">
        <f t="shared" ref="M450:M513" si="24">IF($A450=9999,"",K450*H450)</f>
        <v/>
      </c>
      <c r="N450" s="69" t="str">
        <f t="shared" si="23"/>
        <v/>
      </c>
      <c r="O450" s="70"/>
      <c r="P450" s="61"/>
      <c r="Q450" s="62"/>
      <c r="R450" s="63"/>
    </row>
    <row r="451" spans="1:18" x14ac:dyDescent="0.2">
      <c r="A451" s="28">
        <f>voorraadlijst!AA452</f>
        <v>9999</v>
      </c>
      <c r="B451" s="44" t="str">
        <f>IF($A451=9999,"",VLOOKUP('check verkopen'!$A451,voorraadlijst!$A$9:$W$709,2,FALSE))</f>
        <v/>
      </c>
      <c r="C451" s="45" t="str">
        <f>IF($A451=9999,"",VLOOKUP('check verkopen'!$A451,voorraadlijst!$A$9:$W$709,3,FALSE))</f>
        <v/>
      </c>
      <c r="D451" s="45" t="str">
        <f>IF($A451=9999,"",VLOOKUP('check verkopen'!$A451,voorraadlijst!$A$9:$W$709,6,FALSE))</f>
        <v/>
      </c>
      <c r="E451" s="46" t="str">
        <f>IF($A451=9999,"",VLOOKUP('check verkopen'!$A451,voorraadlijst!$A$9:$W$709,7,FALSE))</f>
        <v/>
      </c>
      <c r="F451" s="46" t="str">
        <f>IF($A451=9999,"",VLOOKUP('check verkopen'!$A451,voorraadlijst!$A$9:$W$709,8,FALSE))</f>
        <v/>
      </c>
      <c r="G451" s="47" t="str">
        <f>IF($A451=9999,"",VLOOKUP('check verkopen'!$A451,voorraadlijst!$A$9:$W$709,11,FALSE))</f>
        <v/>
      </c>
      <c r="H451" s="48" t="str">
        <f>IF($A451=9999,"",VLOOKUP('check verkopen'!$A451,voorraadlijst!$A$9:$W$709,12,FALSE))</f>
        <v/>
      </c>
      <c r="I451" s="48" t="str">
        <f>IF($A451=9999,"",VLOOKUP('check verkopen'!$A451,voorraadlijst!$A$9:$W$709,14,FALSE))</f>
        <v/>
      </c>
      <c r="J451" s="48" t="str">
        <f>IF($A451=9999,"",VLOOKUP('check verkopen'!$A451,voorraadlijst!$A$9:$W$709,15,FALSE))</f>
        <v/>
      </c>
      <c r="K451" s="49" t="str">
        <f>IF($A451=9999,"",VLOOKUP('check verkopen'!$A451,voorraadlijst!$A$9:$W$709,21,FALSE))</f>
        <v/>
      </c>
      <c r="L451" s="48" t="str">
        <f t="shared" si="22"/>
        <v/>
      </c>
      <c r="M451" s="48" t="str">
        <f t="shared" si="24"/>
        <v/>
      </c>
      <c r="N451" s="69" t="str">
        <f t="shared" si="23"/>
        <v/>
      </c>
      <c r="O451" s="70"/>
      <c r="P451" s="61"/>
      <c r="Q451" s="62"/>
      <c r="R451" s="63"/>
    </row>
    <row r="452" spans="1:18" x14ac:dyDescent="0.2">
      <c r="A452" s="28">
        <f>voorraadlijst!AA453</f>
        <v>9999</v>
      </c>
      <c r="B452" s="44" t="str">
        <f>IF($A452=9999,"",VLOOKUP('check verkopen'!$A452,voorraadlijst!$A$9:$W$709,2,FALSE))</f>
        <v/>
      </c>
      <c r="C452" s="45" t="str">
        <f>IF($A452=9999,"",VLOOKUP('check verkopen'!$A452,voorraadlijst!$A$9:$W$709,3,FALSE))</f>
        <v/>
      </c>
      <c r="D452" s="45" t="str">
        <f>IF($A452=9999,"",VLOOKUP('check verkopen'!$A452,voorraadlijst!$A$9:$W$709,6,FALSE))</f>
        <v/>
      </c>
      <c r="E452" s="46" t="str">
        <f>IF($A452=9999,"",VLOOKUP('check verkopen'!$A452,voorraadlijst!$A$9:$W$709,7,FALSE))</f>
        <v/>
      </c>
      <c r="F452" s="46" t="str">
        <f>IF($A452=9999,"",VLOOKUP('check verkopen'!$A452,voorraadlijst!$A$9:$W$709,8,FALSE))</f>
        <v/>
      </c>
      <c r="G452" s="47" t="str">
        <f>IF($A452=9999,"",VLOOKUP('check verkopen'!$A452,voorraadlijst!$A$9:$W$709,11,FALSE))</f>
        <v/>
      </c>
      <c r="H452" s="48" t="str">
        <f>IF($A452=9999,"",VLOOKUP('check verkopen'!$A452,voorraadlijst!$A$9:$W$709,12,FALSE))</f>
        <v/>
      </c>
      <c r="I452" s="48" t="str">
        <f>IF($A452=9999,"",VLOOKUP('check verkopen'!$A452,voorraadlijst!$A$9:$W$709,14,FALSE))</f>
        <v/>
      </c>
      <c r="J452" s="48" t="str">
        <f>IF($A452=9999,"",VLOOKUP('check verkopen'!$A452,voorraadlijst!$A$9:$W$709,15,FALSE))</f>
        <v/>
      </c>
      <c r="K452" s="49" t="str">
        <f>IF($A452=9999,"",VLOOKUP('check verkopen'!$A452,voorraadlijst!$A$9:$W$709,21,FALSE))</f>
        <v/>
      </c>
      <c r="L452" s="48" t="str">
        <f t="shared" si="22"/>
        <v/>
      </c>
      <c r="M452" s="48" t="str">
        <f t="shared" si="24"/>
        <v/>
      </c>
      <c r="N452" s="69" t="str">
        <f t="shared" si="23"/>
        <v/>
      </c>
      <c r="O452" s="70"/>
      <c r="P452" s="61"/>
      <c r="Q452" s="62"/>
      <c r="R452" s="63"/>
    </row>
    <row r="453" spans="1:18" x14ac:dyDescent="0.2">
      <c r="A453" s="28">
        <f>voorraadlijst!AA454</f>
        <v>9999</v>
      </c>
      <c r="B453" s="44" t="str">
        <f>IF($A453=9999,"",VLOOKUP('check verkopen'!$A453,voorraadlijst!$A$9:$W$709,2,FALSE))</f>
        <v/>
      </c>
      <c r="C453" s="45" t="str">
        <f>IF($A453=9999,"",VLOOKUP('check verkopen'!$A453,voorraadlijst!$A$9:$W$709,3,FALSE))</f>
        <v/>
      </c>
      <c r="D453" s="45" t="str">
        <f>IF($A453=9999,"",VLOOKUP('check verkopen'!$A453,voorraadlijst!$A$9:$W$709,6,FALSE))</f>
        <v/>
      </c>
      <c r="E453" s="46" t="str">
        <f>IF($A453=9999,"",VLOOKUP('check verkopen'!$A453,voorraadlijst!$A$9:$W$709,7,FALSE))</f>
        <v/>
      </c>
      <c r="F453" s="46" t="str">
        <f>IF($A453=9999,"",VLOOKUP('check verkopen'!$A453,voorraadlijst!$A$9:$W$709,8,FALSE))</f>
        <v/>
      </c>
      <c r="G453" s="47" t="str">
        <f>IF($A453=9999,"",VLOOKUP('check verkopen'!$A453,voorraadlijst!$A$9:$W$709,11,FALSE))</f>
        <v/>
      </c>
      <c r="H453" s="48" t="str">
        <f>IF($A453=9999,"",VLOOKUP('check verkopen'!$A453,voorraadlijst!$A$9:$W$709,12,FALSE))</f>
        <v/>
      </c>
      <c r="I453" s="48" t="str">
        <f>IF($A453=9999,"",VLOOKUP('check verkopen'!$A453,voorraadlijst!$A$9:$W$709,14,FALSE))</f>
        <v/>
      </c>
      <c r="J453" s="48" t="str">
        <f>IF($A453=9999,"",VLOOKUP('check verkopen'!$A453,voorraadlijst!$A$9:$W$709,15,FALSE))</f>
        <v/>
      </c>
      <c r="K453" s="49" t="str">
        <f>IF($A453=9999,"",VLOOKUP('check verkopen'!$A453,voorraadlijst!$A$9:$W$709,21,FALSE))</f>
        <v/>
      </c>
      <c r="L453" s="48" t="str">
        <f t="shared" si="22"/>
        <v/>
      </c>
      <c r="M453" s="48" t="str">
        <f t="shared" si="24"/>
        <v/>
      </c>
      <c r="N453" s="69" t="str">
        <f t="shared" si="23"/>
        <v/>
      </c>
      <c r="O453" s="70"/>
      <c r="P453" s="61"/>
      <c r="Q453" s="62"/>
      <c r="R453" s="63"/>
    </row>
    <row r="454" spans="1:18" x14ac:dyDescent="0.2">
      <c r="A454" s="28">
        <f>voorraadlijst!AA455</f>
        <v>9999</v>
      </c>
      <c r="B454" s="44" t="str">
        <f>IF($A454=9999,"",VLOOKUP('check verkopen'!$A454,voorraadlijst!$A$9:$W$709,2,FALSE))</f>
        <v/>
      </c>
      <c r="C454" s="45" t="str">
        <f>IF($A454=9999,"",VLOOKUP('check verkopen'!$A454,voorraadlijst!$A$9:$W$709,3,FALSE))</f>
        <v/>
      </c>
      <c r="D454" s="45" t="str">
        <f>IF($A454=9999,"",VLOOKUP('check verkopen'!$A454,voorraadlijst!$A$9:$W$709,6,FALSE))</f>
        <v/>
      </c>
      <c r="E454" s="46" t="str">
        <f>IF($A454=9999,"",VLOOKUP('check verkopen'!$A454,voorraadlijst!$A$9:$W$709,7,FALSE))</f>
        <v/>
      </c>
      <c r="F454" s="46" t="str">
        <f>IF($A454=9999,"",VLOOKUP('check verkopen'!$A454,voorraadlijst!$A$9:$W$709,8,FALSE))</f>
        <v/>
      </c>
      <c r="G454" s="47" t="str">
        <f>IF($A454=9999,"",VLOOKUP('check verkopen'!$A454,voorraadlijst!$A$9:$W$709,11,FALSE))</f>
        <v/>
      </c>
      <c r="H454" s="48" t="str">
        <f>IF($A454=9999,"",VLOOKUP('check verkopen'!$A454,voorraadlijst!$A$9:$W$709,12,FALSE))</f>
        <v/>
      </c>
      <c r="I454" s="48" t="str">
        <f>IF($A454=9999,"",VLOOKUP('check verkopen'!$A454,voorraadlijst!$A$9:$W$709,14,FALSE))</f>
        <v/>
      </c>
      <c r="J454" s="48" t="str">
        <f>IF($A454=9999,"",VLOOKUP('check verkopen'!$A454,voorraadlijst!$A$9:$W$709,15,FALSE))</f>
        <v/>
      </c>
      <c r="K454" s="49" t="str">
        <f>IF($A454=9999,"",VLOOKUP('check verkopen'!$A454,voorraadlijst!$A$9:$W$709,21,FALSE))</f>
        <v/>
      </c>
      <c r="L454" s="48" t="str">
        <f t="shared" si="22"/>
        <v/>
      </c>
      <c r="M454" s="48" t="str">
        <f t="shared" si="24"/>
        <v/>
      </c>
      <c r="N454" s="69" t="str">
        <f t="shared" si="23"/>
        <v/>
      </c>
      <c r="O454" s="70"/>
      <c r="P454" s="61"/>
      <c r="Q454" s="62"/>
      <c r="R454" s="63"/>
    </row>
    <row r="455" spans="1:18" x14ac:dyDescent="0.2">
      <c r="A455" s="28">
        <f>voorraadlijst!AA456</f>
        <v>9999</v>
      </c>
      <c r="B455" s="44" t="str">
        <f>IF($A455=9999,"",VLOOKUP('check verkopen'!$A455,voorraadlijst!$A$9:$W$709,2,FALSE))</f>
        <v/>
      </c>
      <c r="C455" s="45" t="str">
        <f>IF($A455=9999,"",VLOOKUP('check verkopen'!$A455,voorraadlijst!$A$9:$W$709,3,FALSE))</f>
        <v/>
      </c>
      <c r="D455" s="45" t="str">
        <f>IF($A455=9999,"",VLOOKUP('check verkopen'!$A455,voorraadlijst!$A$9:$W$709,6,FALSE))</f>
        <v/>
      </c>
      <c r="E455" s="46" t="str">
        <f>IF($A455=9999,"",VLOOKUP('check verkopen'!$A455,voorraadlijst!$A$9:$W$709,7,FALSE))</f>
        <v/>
      </c>
      <c r="F455" s="46" t="str">
        <f>IF($A455=9999,"",VLOOKUP('check verkopen'!$A455,voorraadlijst!$A$9:$W$709,8,FALSE))</f>
        <v/>
      </c>
      <c r="G455" s="47" t="str">
        <f>IF($A455=9999,"",VLOOKUP('check verkopen'!$A455,voorraadlijst!$A$9:$W$709,11,FALSE))</f>
        <v/>
      </c>
      <c r="H455" s="48" t="str">
        <f>IF($A455=9999,"",VLOOKUP('check verkopen'!$A455,voorraadlijst!$A$9:$W$709,12,FALSE))</f>
        <v/>
      </c>
      <c r="I455" s="48" t="str">
        <f>IF($A455=9999,"",VLOOKUP('check verkopen'!$A455,voorraadlijst!$A$9:$W$709,14,FALSE))</f>
        <v/>
      </c>
      <c r="J455" s="48" t="str">
        <f>IF($A455=9999,"",VLOOKUP('check verkopen'!$A455,voorraadlijst!$A$9:$W$709,15,FALSE))</f>
        <v/>
      </c>
      <c r="K455" s="49" t="str">
        <f>IF($A455=9999,"",VLOOKUP('check verkopen'!$A455,voorraadlijst!$A$9:$W$709,21,FALSE))</f>
        <v/>
      </c>
      <c r="L455" s="48" t="str">
        <f t="shared" si="22"/>
        <v/>
      </c>
      <c r="M455" s="48" t="str">
        <f t="shared" si="24"/>
        <v/>
      </c>
      <c r="N455" s="69" t="str">
        <f t="shared" si="23"/>
        <v/>
      </c>
      <c r="O455" s="70"/>
      <c r="P455" s="61"/>
      <c r="Q455" s="62"/>
      <c r="R455" s="63"/>
    </row>
    <row r="456" spans="1:18" x14ac:dyDescent="0.2">
      <c r="A456" s="28">
        <f>voorraadlijst!AA457</f>
        <v>9999</v>
      </c>
      <c r="B456" s="44" t="str">
        <f>IF($A456=9999,"",VLOOKUP('check verkopen'!$A456,voorraadlijst!$A$9:$W$709,2,FALSE))</f>
        <v/>
      </c>
      <c r="C456" s="45" t="str">
        <f>IF($A456=9999,"",VLOOKUP('check verkopen'!$A456,voorraadlijst!$A$9:$W$709,3,FALSE))</f>
        <v/>
      </c>
      <c r="D456" s="45" t="str">
        <f>IF($A456=9999,"",VLOOKUP('check verkopen'!$A456,voorraadlijst!$A$9:$W$709,6,FALSE))</f>
        <v/>
      </c>
      <c r="E456" s="46" t="str">
        <f>IF($A456=9999,"",VLOOKUP('check verkopen'!$A456,voorraadlijst!$A$9:$W$709,7,FALSE))</f>
        <v/>
      </c>
      <c r="F456" s="46" t="str">
        <f>IF($A456=9999,"",VLOOKUP('check verkopen'!$A456,voorraadlijst!$A$9:$W$709,8,FALSE))</f>
        <v/>
      </c>
      <c r="G456" s="47" t="str">
        <f>IF($A456=9999,"",VLOOKUP('check verkopen'!$A456,voorraadlijst!$A$9:$W$709,11,FALSE))</f>
        <v/>
      </c>
      <c r="H456" s="48" t="str">
        <f>IF($A456=9999,"",VLOOKUP('check verkopen'!$A456,voorraadlijst!$A$9:$W$709,12,FALSE))</f>
        <v/>
      </c>
      <c r="I456" s="48" t="str">
        <f>IF($A456=9999,"",VLOOKUP('check verkopen'!$A456,voorraadlijst!$A$9:$W$709,14,FALSE))</f>
        <v/>
      </c>
      <c r="J456" s="48" t="str">
        <f>IF($A456=9999,"",VLOOKUP('check verkopen'!$A456,voorraadlijst!$A$9:$W$709,15,FALSE))</f>
        <v/>
      </c>
      <c r="K456" s="49" t="str">
        <f>IF($A456=9999,"",VLOOKUP('check verkopen'!$A456,voorraadlijst!$A$9:$W$709,21,FALSE))</f>
        <v/>
      </c>
      <c r="L456" s="48" t="str">
        <f t="shared" si="22"/>
        <v/>
      </c>
      <c r="M456" s="48" t="str">
        <f t="shared" si="24"/>
        <v/>
      </c>
      <c r="N456" s="69" t="str">
        <f t="shared" si="23"/>
        <v/>
      </c>
      <c r="O456" s="70"/>
      <c r="P456" s="61"/>
      <c r="Q456" s="62"/>
      <c r="R456" s="63"/>
    </row>
    <row r="457" spans="1:18" x14ac:dyDescent="0.2">
      <c r="A457" s="28">
        <f>voorraadlijst!AA458</f>
        <v>9999</v>
      </c>
      <c r="B457" s="44" t="str">
        <f>IF($A457=9999,"",VLOOKUP('check verkopen'!$A457,voorraadlijst!$A$9:$W$709,2,FALSE))</f>
        <v/>
      </c>
      <c r="C457" s="45" t="str">
        <f>IF($A457=9999,"",VLOOKUP('check verkopen'!$A457,voorraadlijst!$A$9:$W$709,3,FALSE))</f>
        <v/>
      </c>
      <c r="D457" s="45" t="str">
        <f>IF($A457=9999,"",VLOOKUP('check verkopen'!$A457,voorraadlijst!$A$9:$W$709,6,FALSE))</f>
        <v/>
      </c>
      <c r="E457" s="46" t="str">
        <f>IF($A457=9999,"",VLOOKUP('check verkopen'!$A457,voorraadlijst!$A$9:$W$709,7,FALSE))</f>
        <v/>
      </c>
      <c r="F457" s="46" t="str">
        <f>IF($A457=9999,"",VLOOKUP('check verkopen'!$A457,voorraadlijst!$A$9:$W$709,8,FALSE))</f>
        <v/>
      </c>
      <c r="G457" s="47" t="str">
        <f>IF($A457=9999,"",VLOOKUP('check verkopen'!$A457,voorraadlijst!$A$9:$W$709,11,FALSE))</f>
        <v/>
      </c>
      <c r="H457" s="48" t="str">
        <f>IF($A457=9999,"",VLOOKUP('check verkopen'!$A457,voorraadlijst!$A$9:$W$709,12,FALSE))</f>
        <v/>
      </c>
      <c r="I457" s="48" t="str">
        <f>IF($A457=9999,"",VLOOKUP('check verkopen'!$A457,voorraadlijst!$A$9:$W$709,14,FALSE))</f>
        <v/>
      </c>
      <c r="J457" s="48" t="str">
        <f>IF($A457=9999,"",VLOOKUP('check verkopen'!$A457,voorraadlijst!$A$9:$W$709,15,FALSE))</f>
        <v/>
      </c>
      <c r="K457" s="49" t="str">
        <f>IF($A457=9999,"",VLOOKUP('check verkopen'!$A457,voorraadlijst!$A$9:$W$709,21,FALSE))</f>
        <v/>
      </c>
      <c r="L457" s="48" t="str">
        <f t="shared" si="22"/>
        <v/>
      </c>
      <c r="M457" s="48" t="str">
        <f t="shared" si="24"/>
        <v/>
      </c>
      <c r="N457" s="69" t="str">
        <f t="shared" si="23"/>
        <v/>
      </c>
      <c r="O457" s="70"/>
      <c r="P457" s="61"/>
      <c r="Q457" s="62"/>
      <c r="R457" s="63"/>
    </row>
    <row r="458" spans="1:18" x14ac:dyDescent="0.2">
      <c r="A458" s="28">
        <f>voorraadlijst!AA459</f>
        <v>9999</v>
      </c>
      <c r="B458" s="44" t="str">
        <f>IF($A458=9999,"",VLOOKUP('check verkopen'!$A458,voorraadlijst!$A$9:$W$709,2,FALSE))</f>
        <v/>
      </c>
      <c r="C458" s="45" t="str">
        <f>IF($A458=9999,"",VLOOKUP('check verkopen'!$A458,voorraadlijst!$A$9:$W$709,3,FALSE))</f>
        <v/>
      </c>
      <c r="D458" s="45" t="str">
        <f>IF($A458=9999,"",VLOOKUP('check verkopen'!$A458,voorraadlijst!$A$9:$W$709,6,FALSE))</f>
        <v/>
      </c>
      <c r="E458" s="46" t="str">
        <f>IF($A458=9999,"",VLOOKUP('check verkopen'!$A458,voorraadlijst!$A$9:$W$709,7,FALSE))</f>
        <v/>
      </c>
      <c r="F458" s="46" t="str">
        <f>IF($A458=9999,"",VLOOKUP('check verkopen'!$A458,voorraadlijst!$A$9:$W$709,8,FALSE))</f>
        <v/>
      </c>
      <c r="G458" s="47" t="str">
        <f>IF($A458=9999,"",VLOOKUP('check verkopen'!$A458,voorraadlijst!$A$9:$W$709,11,FALSE))</f>
        <v/>
      </c>
      <c r="H458" s="48" t="str">
        <f>IF($A458=9999,"",VLOOKUP('check verkopen'!$A458,voorraadlijst!$A$9:$W$709,12,FALSE))</f>
        <v/>
      </c>
      <c r="I458" s="48" t="str">
        <f>IF($A458=9999,"",VLOOKUP('check verkopen'!$A458,voorraadlijst!$A$9:$W$709,14,FALSE))</f>
        <v/>
      </c>
      <c r="J458" s="48" t="str">
        <f>IF($A458=9999,"",VLOOKUP('check verkopen'!$A458,voorraadlijst!$A$9:$W$709,15,FALSE))</f>
        <v/>
      </c>
      <c r="K458" s="49" t="str">
        <f>IF($A458=9999,"",VLOOKUP('check verkopen'!$A458,voorraadlijst!$A$9:$W$709,21,FALSE))</f>
        <v/>
      </c>
      <c r="L458" s="48" t="str">
        <f t="shared" si="22"/>
        <v/>
      </c>
      <c r="M458" s="48" t="str">
        <f t="shared" si="24"/>
        <v/>
      </c>
      <c r="N458" s="69" t="str">
        <f t="shared" si="23"/>
        <v/>
      </c>
      <c r="O458" s="70"/>
      <c r="P458" s="61"/>
      <c r="Q458" s="62"/>
      <c r="R458" s="63"/>
    </row>
    <row r="459" spans="1:18" x14ac:dyDescent="0.2">
      <c r="A459" s="28">
        <f>voorraadlijst!AA460</f>
        <v>9999</v>
      </c>
      <c r="B459" s="44" t="str">
        <f>IF($A459=9999,"",VLOOKUP('check verkopen'!$A459,voorraadlijst!$A$9:$W$709,2,FALSE))</f>
        <v/>
      </c>
      <c r="C459" s="45" t="str">
        <f>IF($A459=9999,"",VLOOKUP('check verkopen'!$A459,voorraadlijst!$A$9:$W$709,3,FALSE))</f>
        <v/>
      </c>
      <c r="D459" s="45" t="str">
        <f>IF($A459=9999,"",VLOOKUP('check verkopen'!$A459,voorraadlijst!$A$9:$W$709,6,FALSE))</f>
        <v/>
      </c>
      <c r="E459" s="46" t="str">
        <f>IF($A459=9999,"",VLOOKUP('check verkopen'!$A459,voorraadlijst!$A$9:$W$709,7,FALSE))</f>
        <v/>
      </c>
      <c r="F459" s="46" t="str">
        <f>IF($A459=9999,"",VLOOKUP('check verkopen'!$A459,voorraadlijst!$A$9:$W$709,8,FALSE))</f>
        <v/>
      </c>
      <c r="G459" s="47" t="str">
        <f>IF($A459=9999,"",VLOOKUP('check verkopen'!$A459,voorraadlijst!$A$9:$W$709,11,FALSE))</f>
        <v/>
      </c>
      <c r="H459" s="48" t="str">
        <f>IF($A459=9999,"",VLOOKUP('check verkopen'!$A459,voorraadlijst!$A$9:$W$709,12,FALSE))</f>
        <v/>
      </c>
      <c r="I459" s="48" t="str">
        <f>IF($A459=9999,"",VLOOKUP('check verkopen'!$A459,voorraadlijst!$A$9:$W$709,14,FALSE))</f>
        <v/>
      </c>
      <c r="J459" s="48" t="str">
        <f>IF($A459=9999,"",VLOOKUP('check verkopen'!$A459,voorraadlijst!$A$9:$W$709,15,FALSE))</f>
        <v/>
      </c>
      <c r="K459" s="49" t="str">
        <f>IF($A459=9999,"",VLOOKUP('check verkopen'!$A459,voorraadlijst!$A$9:$W$709,21,FALSE))</f>
        <v/>
      </c>
      <c r="L459" s="48" t="str">
        <f t="shared" si="22"/>
        <v/>
      </c>
      <c r="M459" s="48" t="str">
        <f t="shared" si="24"/>
        <v/>
      </c>
      <c r="N459" s="69" t="str">
        <f t="shared" si="23"/>
        <v/>
      </c>
      <c r="O459" s="70"/>
      <c r="P459" s="61"/>
      <c r="Q459" s="62"/>
      <c r="R459" s="63"/>
    </row>
    <row r="460" spans="1:18" x14ac:dyDescent="0.2">
      <c r="A460" s="28">
        <f>voorraadlijst!AA461</f>
        <v>9999</v>
      </c>
      <c r="B460" s="44" t="str">
        <f>IF($A460=9999,"",VLOOKUP('check verkopen'!$A460,voorraadlijst!$A$9:$W$709,2,FALSE))</f>
        <v/>
      </c>
      <c r="C460" s="45" t="str">
        <f>IF($A460=9999,"",VLOOKUP('check verkopen'!$A460,voorraadlijst!$A$9:$W$709,3,FALSE))</f>
        <v/>
      </c>
      <c r="D460" s="45" t="str">
        <f>IF($A460=9999,"",VLOOKUP('check verkopen'!$A460,voorraadlijst!$A$9:$W$709,6,FALSE))</f>
        <v/>
      </c>
      <c r="E460" s="46" t="str">
        <f>IF($A460=9999,"",VLOOKUP('check verkopen'!$A460,voorraadlijst!$A$9:$W$709,7,FALSE))</f>
        <v/>
      </c>
      <c r="F460" s="46" t="str">
        <f>IF($A460=9999,"",VLOOKUP('check verkopen'!$A460,voorraadlijst!$A$9:$W$709,8,FALSE))</f>
        <v/>
      </c>
      <c r="G460" s="47" t="str">
        <f>IF($A460=9999,"",VLOOKUP('check verkopen'!$A460,voorraadlijst!$A$9:$W$709,11,FALSE))</f>
        <v/>
      </c>
      <c r="H460" s="48" t="str">
        <f>IF($A460=9999,"",VLOOKUP('check verkopen'!$A460,voorraadlijst!$A$9:$W$709,12,FALSE))</f>
        <v/>
      </c>
      <c r="I460" s="48" t="str">
        <f>IF($A460=9999,"",VLOOKUP('check verkopen'!$A460,voorraadlijst!$A$9:$W$709,14,FALSE))</f>
        <v/>
      </c>
      <c r="J460" s="48" t="str">
        <f>IF($A460=9999,"",VLOOKUP('check verkopen'!$A460,voorraadlijst!$A$9:$W$709,15,FALSE))</f>
        <v/>
      </c>
      <c r="K460" s="49" t="str">
        <f>IF($A460=9999,"",VLOOKUP('check verkopen'!$A460,voorraadlijst!$A$9:$W$709,21,FALSE))</f>
        <v/>
      </c>
      <c r="L460" s="48" t="str">
        <f t="shared" si="22"/>
        <v/>
      </c>
      <c r="M460" s="48" t="str">
        <f t="shared" si="24"/>
        <v/>
      </c>
      <c r="N460" s="69" t="str">
        <f t="shared" si="23"/>
        <v/>
      </c>
      <c r="O460" s="70"/>
      <c r="P460" s="61"/>
      <c r="Q460" s="62"/>
      <c r="R460" s="63"/>
    </row>
    <row r="461" spans="1:18" x14ac:dyDescent="0.2">
      <c r="A461" s="28">
        <f>voorraadlijst!AA462</f>
        <v>9999</v>
      </c>
      <c r="B461" s="44" t="str">
        <f>IF($A461=9999,"",VLOOKUP('check verkopen'!$A461,voorraadlijst!$A$9:$W$709,2,FALSE))</f>
        <v/>
      </c>
      <c r="C461" s="45" t="str">
        <f>IF($A461=9999,"",VLOOKUP('check verkopen'!$A461,voorraadlijst!$A$9:$W$709,3,FALSE))</f>
        <v/>
      </c>
      <c r="D461" s="45" t="str">
        <f>IF($A461=9999,"",VLOOKUP('check verkopen'!$A461,voorraadlijst!$A$9:$W$709,6,FALSE))</f>
        <v/>
      </c>
      <c r="E461" s="46" t="str">
        <f>IF($A461=9999,"",VLOOKUP('check verkopen'!$A461,voorraadlijst!$A$9:$W$709,7,FALSE))</f>
        <v/>
      </c>
      <c r="F461" s="46" t="str">
        <f>IF($A461=9999,"",VLOOKUP('check verkopen'!$A461,voorraadlijst!$A$9:$W$709,8,FALSE))</f>
        <v/>
      </c>
      <c r="G461" s="47" t="str">
        <f>IF($A461=9999,"",VLOOKUP('check verkopen'!$A461,voorraadlijst!$A$9:$W$709,11,FALSE))</f>
        <v/>
      </c>
      <c r="H461" s="48" t="str">
        <f>IF($A461=9999,"",VLOOKUP('check verkopen'!$A461,voorraadlijst!$A$9:$W$709,12,FALSE))</f>
        <v/>
      </c>
      <c r="I461" s="48" t="str">
        <f>IF($A461=9999,"",VLOOKUP('check verkopen'!$A461,voorraadlijst!$A$9:$W$709,14,FALSE))</f>
        <v/>
      </c>
      <c r="J461" s="48" t="str">
        <f>IF($A461=9999,"",VLOOKUP('check verkopen'!$A461,voorraadlijst!$A$9:$W$709,15,FALSE))</f>
        <v/>
      </c>
      <c r="K461" s="49" t="str">
        <f>IF($A461=9999,"",VLOOKUP('check verkopen'!$A461,voorraadlijst!$A$9:$W$709,21,FALSE))</f>
        <v/>
      </c>
      <c r="L461" s="48" t="str">
        <f t="shared" si="22"/>
        <v/>
      </c>
      <c r="M461" s="48" t="str">
        <f t="shared" si="24"/>
        <v/>
      </c>
      <c r="N461" s="69" t="str">
        <f t="shared" si="23"/>
        <v/>
      </c>
      <c r="O461" s="70"/>
      <c r="P461" s="61"/>
      <c r="Q461" s="62"/>
      <c r="R461" s="63"/>
    </row>
    <row r="462" spans="1:18" x14ac:dyDescent="0.2">
      <c r="A462" s="28">
        <f>voorraadlijst!AA463</f>
        <v>9999</v>
      </c>
      <c r="B462" s="44" t="str">
        <f>IF($A462=9999,"",VLOOKUP('check verkopen'!$A462,voorraadlijst!$A$9:$W$709,2,FALSE))</f>
        <v/>
      </c>
      <c r="C462" s="45" t="str">
        <f>IF($A462=9999,"",VLOOKUP('check verkopen'!$A462,voorraadlijst!$A$9:$W$709,3,FALSE))</f>
        <v/>
      </c>
      <c r="D462" s="45" t="str">
        <f>IF($A462=9999,"",VLOOKUP('check verkopen'!$A462,voorraadlijst!$A$9:$W$709,6,FALSE))</f>
        <v/>
      </c>
      <c r="E462" s="46" t="str">
        <f>IF($A462=9999,"",VLOOKUP('check verkopen'!$A462,voorraadlijst!$A$9:$W$709,7,FALSE))</f>
        <v/>
      </c>
      <c r="F462" s="46" t="str">
        <f>IF($A462=9999,"",VLOOKUP('check verkopen'!$A462,voorraadlijst!$A$9:$W$709,8,FALSE))</f>
        <v/>
      </c>
      <c r="G462" s="47" t="str">
        <f>IF($A462=9999,"",VLOOKUP('check verkopen'!$A462,voorraadlijst!$A$9:$W$709,11,FALSE))</f>
        <v/>
      </c>
      <c r="H462" s="48" t="str">
        <f>IF($A462=9999,"",VLOOKUP('check verkopen'!$A462,voorraadlijst!$A$9:$W$709,12,FALSE))</f>
        <v/>
      </c>
      <c r="I462" s="48" t="str">
        <f>IF($A462=9999,"",VLOOKUP('check verkopen'!$A462,voorraadlijst!$A$9:$W$709,14,FALSE))</f>
        <v/>
      </c>
      <c r="J462" s="48" t="str">
        <f>IF($A462=9999,"",VLOOKUP('check verkopen'!$A462,voorraadlijst!$A$9:$W$709,15,FALSE))</f>
        <v/>
      </c>
      <c r="K462" s="49" t="str">
        <f>IF($A462=9999,"",VLOOKUP('check verkopen'!$A462,voorraadlijst!$A$9:$W$709,21,FALSE))</f>
        <v/>
      </c>
      <c r="L462" s="48" t="str">
        <f t="shared" si="22"/>
        <v/>
      </c>
      <c r="M462" s="48" t="str">
        <f t="shared" si="24"/>
        <v/>
      </c>
      <c r="N462" s="69" t="str">
        <f t="shared" si="23"/>
        <v/>
      </c>
      <c r="O462" s="70"/>
      <c r="P462" s="61"/>
      <c r="Q462" s="62"/>
      <c r="R462" s="63"/>
    </row>
    <row r="463" spans="1:18" x14ac:dyDescent="0.2">
      <c r="A463" s="28">
        <f>voorraadlijst!AA464</f>
        <v>9999</v>
      </c>
      <c r="B463" s="44" t="str">
        <f>IF($A463=9999,"",VLOOKUP('check verkopen'!$A463,voorraadlijst!$A$9:$W$709,2,FALSE))</f>
        <v/>
      </c>
      <c r="C463" s="45" t="str">
        <f>IF($A463=9999,"",VLOOKUP('check verkopen'!$A463,voorraadlijst!$A$9:$W$709,3,FALSE))</f>
        <v/>
      </c>
      <c r="D463" s="45" t="str">
        <f>IF($A463=9999,"",VLOOKUP('check verkopen'!$A463,voorraadlijst!$A$9:$W$709,6,FALSE))</f>
        <v/>
      </c>
      <c r="E463" s="46" t="str">
        <f>IF($A463=9999,"",VLOOKUP('check verkopen'!$A463,voorraadlijst!$A$9:$W$709,7,FALSE))</f>
        <v/>
      </c>
      <c r="F463" s="46" t="str">
        <f>IF($A463=9999,"",VLOOKUP('check verkopen'!$A463,voorraadlijst!$A$9:$W$709,8,FALSE))</f>
        <v/>
      </c>
      <c r="G463" s="47" t="str">
        <f>IF($A463=9999,"",VLOOKUP('check verkopen'!$A463,voorraadlijst!$A$9:$W$709,11,FALSE))</f>
        <v/>
      </c>
      <c r="H463" s="48" t="str">
        <f>IF($A463=9999,"",VLOOKUP('check verkopen'!$A463,voorraadlijst!$A$9:$W$709,12,FALSE))</f>
        <v/>
      </c>
      <c r="I463" s="48" t="str">
        <f>IF($A463=9999,"",VLOOKUP('check verkopen'!$A463,voorraadlijst!$A$9:$W$709,14,FALSE))</f>
        <v/>
      </c>
      <c r="J463" s="48" t="str">
        <f>IF($A463=9999,"",VLOOKUP('check verkopen'!$A463,voorraadlijst!$A$9:$W$709,15,FALSE))</f>
        <v/>
      </c>
      <c r="K463" s="49" t="str">
        <f>IF($A463=9999,"",VLOOKUP('check verkopen'!$A463,voorraadlijst!$A$9:$W$709,21,FALSE))</f>
        <v/>
      </c>
      <c r="L463" s="48" t="str">
        <f t="shared" si="22"/>
        <v/>
      </c>
      <c r="M463" s="48" t="str">
        <f t="shared" si="24"/>
        <v/>
      </c>
      <c r="N463" s="69" t="str">
        <f t="shared" si="23"/>
        <v/>
      </c>
      <c r="O463" s="70"/>
      <c r="P463" s="61"/>
      <c r="Q463" s="62"/>
      <c r="R463" s="63"/>
    </row>
    <row r="464" spans="1:18" x14ac:dyDescent="0.2">
      <c r="A464" s="28">
        <f>voorraadlijst!AA465</f>
        <v>9999</v>
      </c>
      <c r="B464" s="44" t="str">
        <f>IF($A464=9999,"",VLOOKUP('check verkopen'!$A464,voorraadlijst!$A$9:$W$709,2,FALSE))</f>
        <v/>
      </c>
      <c r="C464" s="45" t="str">
        <f>IF($A464=9999,"",VLOOKUP('check verkopen'!$A464,voorraadlijst!$A$9:$W$709,3,FALSE))</f>
        <v/>
      </c>
      <c r="D464" s="45" t="str">
        <f>IF($A464=9999,"",VLOOKUP('check verkopen'!$A464,voorraadlijst!$A$9:$W$709,6,FALSE))</f>
        <v/>
      </c>
      <c r="E464" s="46" t="str">
        <f>IF($A464=9999,"",VLOOKUP('check verkopen'!$A464,voorraadlijst!$A$9:$W$709,7,FALSE))</f>
        <v/>
      </c>
      <c r="F464" s="46" t="str">
        <f>IF($A464=9999,"",VLOOKUP('check verkopen'!$A464,voorraadlijst!$A$9:$W$709,8,FALSE))</f>
        <v/>
      </c>
      <c r="G464" s="47" t="str">
        <f>IF($A464=9999,"",VLOOKUP('check verkopen'!$A464,voorraadlijst!$A$9:$W$709,11,FALSE))</f>
        <v/>
      </c>
      <c r="H464" s="48" t="str">
        <f>IF($A464=9999,"",VLOOKUP('check verkopen'!$A464,voorraadlijst!$A$9:$W$709,12,FALSE))</f>
        <v/>
      </c>
      <c r="I464" s="48" t="str">
        <f>IF($A464=9999,"",VLOOKUP('check verkopen'!$A464,voorraadlijst!$A$9:$W$709,14,FALSE))</f>
        <v/>
      </c>
      <c r="J464" s="48" t="str">
        <f>IF($A464=9999,"",VLOOKUP('check verkopen'!$A464,voorraadlijst!$A$9:$W$709,15,FALSE))</f>
        <v/>
      </c>
      <c r="K464" s="49" t="str">
        <f>IF($A464=9999,"",VLOOKUP('check verkopen'!$A464,voorraadlijst!$A$9:$W$709,21,FALSE))</f>
        <v/>
      </c>
      <c r="L464" s="48" t="str">
        <f t="shared" ref="L464:L527" si="25">IF($A464=9999,"",IF(J464="",0,J464*K464))</f>
        <v/>
      </c>
      <c r="M464" s="48" t="str">
        <f t="shared" si="24"/>
        <v/>
      </c>
      <c r="N464" s="69" t="str">
        <f t="shared" si="23"/>
        <v/>
      </c>
      <c r="O464" s="70"/>
      <c r="P464" s="61"/>
      <c r="Q464" s="62"/>
      <c r="R464" s="63"/>
    </row>
    <row r="465" spans="1:18" x14ac:dyDescent="0.2">
      <c r="A465" s="28">
        <f>voorraadlijst!AA466</f>
        <v>9999</v>
      </c>
      <c r="B465" s="44" t="str">
        <f>IF($A465=9999,"",VLOOKUP('check verkopen'!$A465,voorraadlijst!$A$9:$W$709,2,FALSE))</f>
        <v/>
      </c>
      <c r="C465" s="45" t="str">
        <f>IF($A465=9999,"",VLOOKUP('check verkopen'!$A465,voorraadlijst!$A$9:$W$709,3,FALSE))</f>
        <v/>
      </c>
      <c r="D465" s="45" t="str">
        <f>IF($A465=9999,"",VLOOKUP('check verkopen'!$A465,voorraadlijst!$A$9:$W$709,6,FALSE))</f>
        <v/>
      </c>
      <c r="E465" s="46" t="str">
        <f>IF($A465=9999,"",VLOOKUP('check verkopen'!$A465,voorraadlijst!$A$9:$W$709,7,FALSE))</f>
        <v/>
      </c>
      <c r="F465" s="46" t="str">
        <f>IF($A465=9999,"",VLOOKUP('check verkopen'!$A465,voorraadlijst!$A$9:$W$709,8,FALSE))</f>
        <v/>
      </c>
      <c r="G465" s="47" t="str">
        <f>IF($A465=9999,"",VLOOKUP('check verkopen'!$A465,voorraadlijst!$A$9:$W$709,11,FALSE))</f>
        <v/>
      </c>
      <c r="H465" s="48" t="str">
        <f>IF($A465=9999,"",VLOOKUP('check verkopen'!$A465,voorraadlijst!$A$9:$W$709,12,FALSE))</f>
        <v/>
      </c>
      <c r="I465" s="48" t="str">
        <f>IF($A465=9999,"",VLOOKUP('check verkopen'!$A465,voorraadlijst!$A$9:$W$709,14,FALSE))</f>
        <v/>
      </c>
      <c r="J465" s="48" t="str">
        <f>IF($A465=9999,"",VLOOKUP('check verkopen'!$A465,voorraadlijst!$A$9:$W$709,15,FALSE))</f>
        <v/>
      </c>
      <c r="K465" s="49" t="str">
        <f>IF($A465=9999,"",VLOOKUP('check verkopen'!$A465,voorraadlijst!$A$9:$W$709,21,FALSE))</f>
        <v/>
      </c>
      <c r="L465" s="48" t="str">
        <f t="shared" si="25"/>
        <v/>
      </c>
      <c r="M465" s="48" t="str">
        <f t="shared" si="24"/>
        <v/>
      </c>
      <c r="N465" s="69" t="str">
        <f t="shared" si="23"/>
        <v/>
      </c>
      <c r="O465" s="70"/>
      <c r="P465" s="61"/>
      <c r="Q465" s="62"/>
      <c r="R465" s="63"/>
    </row>
    <row r="466" spans="1:18" x14ac:dyDescent="0.2">
      <c r="A466" s="28">
        <f>voorraadlijst!AA467</f>
        <v>9999</v>
      </c>
      <c r="B466" s="44" t="str">
        <f>IF($A466=9999,"",VLOOKUP('check verkopen'!$A466,voorraadlijst!$A$9:$W$709,2,FALSE))</f>
        <v/>
      </c>
      <c r="C466" s="45" t="str">
        <f>IF($A466=9999,"",VLOOKUP('check verkopen'!$A466,voorraadlijst!$A$9:$W$709,3,FALSE))</f>
        <v/>
      </c>
      <c r="D466" s="45" t="str">
        <f>IF($A466=9999,"",VLOOKUP('check verkopen'!$A466,voorraadlijst!$A$9:$W$709,6,FALSE))</f>
        <v/>
      </c>
      <c r="E466" s="46" t="str">
        <f>IF($A466=9999,"",VLOOKUP('check verkopen'!$A466,voorraadlijst!$A$9:$W$709,7,FALSE))</f>
        <v/>
      </c>
      <c r="F466" s="46" t="str">
        <f>IF($A466=9999,"",VLOOKUP('check verkopen'!$A466,voorraadlijst!$A$9:$W$709,8,FALSE))</f>
        <v/>
      </c>
      <c r="G466" s="47" t="str">
        <f>IF($A466=9999,"",VLOOKUP('check verkopen'!$A466,voorraadlijst!$A$9:$W$709,11,FALSE))</f>
        <v/>
      </c>
      <c r="H466" s="48" t="str">
        <f>IF($A466=9999,"",VLOOKUP('check verkopen'!$A466,voorraadlijst!$A$9:$W$709,12,FALSE))</f>
        <v/>
      </c>
      <c r="I466" s="48" t="str">
        <f>IF($A466=9999,"",VLOOKUP('check verkopen'!$A466,voorraadlijst!$A$9:$W$709,14,FALSE))</f>
        <v/>
      </c>
      <c r="J466" s="48" t="str">
        <f>IF($A466=9999,"",VLOOKUP('check verkopen'!$A466,voorraadlijst!$A$9:$W$709,15,FALSE))</f>
        <v/>
      </c>
      <c r="K466" s="49" t="str">
        <f>IF($A466=9999,"",VLOOKUP('check verkopen'!$A466,voorraadlijst!$A$9:$W$709,21,FALSE))</f>
        <v/>
      </c>
      <c r="L466" s="48" t="str">
        <f t="shared" si="25"/>
        <v/>
      </c>
      <c r="M466" s="48" t="str">
        <f t="shared" si="24"/>
        <v/>
      </c>
      <c r="N466" s="69" t="str">
        <f t="shared" si="23"/>
        <v/>
      </c>
      <c r="O466" s="70"/>
      <c r="P466" s="61"/>
      <c r="Q466" s="62"/>
      <c r="R466" s="63"/>
    </row>
    <row r="467" spans="1:18" x14ac:dyDescent="0.2">
      <c r="A467" s="28">
        <f>voorraadlijst!AA468</f>
        <v>9999</v>
      </c>
      <c r="B467" s="44" t="str">
        <f>IF($A467=9999,"",VLOOKUP('check verkopen'!$A467,voorraadlijst!$A$9:$W$709,2,FALSE))</f>
        <v/>
      </c>
      <c r="C467" s="45" t="str">
        <f>IF($A467=9999,"",VLOOKUP('check verkopen'!$A467,voorraadlijst!$A$9:$W$709,3,FALSE))</f>
        <v/>
      </c>
      <c r="D467" s="45" t="str">
        <f>IF($A467=9999,"",VLOOKUP('check verkopen'!$A467,voorraadlijst!$A$9:$W$709,6,FALSE))</f>
        <v/>
      </c>
      <c r="E467" s="46" t="str">
        <f>IF($A467=9999,"",VLOOKUP('check verkopen'!$A467,voorraadlijst!$A$9:$W$709,7,FALSE))</f>
        <v/>
      </c>
      <c r="F467" s="46" t="str">
        <f>IF($A467=9999,"",VLOOKUP('check verkopen'!$A467,voorraadlijst!$A$9:$W$709,8,FALSE))</f>
        <v/>
      </c>
      <c r="G467" s="47" t="str">
        <f>IF($A467=9999,"",VLOOKUP('check verkopen'!$A467,voorraadlijst!$A$9:$W$709,11,FALSE))</f>
        <v/>
      </c>
      <c r="H467" s="48" t="str">
        <f>IF($A467=9999,"",VLOOKUP('check verkopen'!$A467,voorraadlijst!$A$9:$W$709,12,FALSE))</f>
        <v/>
      </c>
      <c r="I467" s="48" t="str">
        <f>IF($A467=9999,"",VLOOKUP('check verkopen'!$A467,voorraadlijst!$A$9:$W$709,14,FALSE))</f>
        <v/>
      </c>
      <c r="J467" s="48" t="str">
        <f>IF($A467=9999,"",VLOOKUP('check verkopen'!$A467,voorraadlijst!$A$9:$W$709,15,FALSE))</f>
        <v/>
      </c>
      <c r="K467" s="49" t="str">
        <f>IF($A467=9999,"",VLOOKUP('check verkopen'!$A467,voorraadlijst!$A$9:$W$709,21,FALSE))</f>
        <v/>
      </c>
      <c r="L467" s="48" t="str">
        <f t="shared" si="25"/>
        <v/>
      </c>
      <c r="M467" s="48" t="str">
        <f t="shared" si="24"/>
        <v/>
      </c>
      <c r="N467" s="69" t="str">
        <f t="shared" ref="N467:N530" si="26">IF(A467=9999,"",L467-M467)</f>
        <v/>
      </c>
      <c r="O467" s="70"/>
      <c r="P467" s="61"/>
      <c r="Q467" s="62"/>
      <c r="R467" s="63"/>
    </row>
    <row r="468" spans="1:18" x14ac:dyDescent="0.2">
      <c r="A468" s="28">
        <f>voorraadlijst!AA469</f>
        <v>9999</v>
      </c>
      <c r="B468" s="44" t="str">
        <f>IF($A468=9999,"",VLOOKUP('check verkopen'!$A468,voorraadlijst!$A$9:$W$709,2,FALSE))</f>
        <v/>
      </c>
      <c r="C468" s="45" t="str">
        <f>IF($A468=9999,"",VLOOKUP('check verkopen'!$A468,voorraadlijst!$A$9:$W$709,3,FALSE))</f>
        <v/>
      </c>
      <c r="D468" s="45" t="str">
        <f>IF($A468=9999,"",VLOOKUP('check verkopen'!$A468,voorraadlijst!$A$9:$W$709,6,FALSE))</f>
        <v/>
      </c>
      <c r="E468" s="46" t="str">
        <f>IF($A468=9999,"",VLOOKUP('check verkopen'!$A468,voorraadlijst!$A$9:$W$709,7,FALSE))</f>
        <v/>
      </c>
      <c r="F468" s="46" t="str">
        <f>IF($A468=9999,"",VLOOKUP('check verkopen'!$A468,voorraadlijst!$A$9:$W$709,8,FALSE))</f>
        <v/>
      </c>
      <c r="G468" s="47" t="str">
        <f>IF($A468=9999,"",VLOOKUP('check verkopen'!$A468,voorraadlijst!$A$9:$W$709,11,FALSE))</f>
        <v/>
      </c>
      <c r="H468" s="48" t="str">
        <f>IF($A468=9999,"",VLOOKUP('check verkopen'!$A468,voorraadlijst!$A$9:$W$709,12,FALSE))</f>
        <v/>
      </c>
      <c r="I468" s="48" t="str">
        <f>IF($A468=9999,"",VLOOKUP('check verkopen'!$A468,voorraadlijst!$A$9:$W$709,14,FALSE))</f>
        <v/>
      </c>
      <c r="J468" s="48" t="str">
        <f>IF($A468=9999,"",VLOOKUP('check verkopen'!$A468,voorraadlijst!$A$9:$W$709,15,FALSE))</f>
        <v/>
      </c>
      <c r="K468" s="49" t="str">
        <f>IF($A468=9999,"",VLOOKUP('check verkopen'!$A468,voorraadlijst!$A$9:$W$709,21,FALSE))</f>
        <v/>
      </c>
      <c r="L468" s="48" t="str">
        <f t="shared" si="25"/>
        <v/>
      </c>
      <c r="M468" s="48" t="str">
        <f t="shared" si="24"/>
        <v/>
      </c>
      <c r="N468" s="69" t="str">
        <f t="shared" si="26"/>
        <v/>
      </c>
      <c r="O468" s="70"/>
      <c r="P468" s="61"/>
      <c r="Q468" s="62"/>
      <c r="R468" s="63"/>
    </row>
    <row r="469" spans="1:18" x14ac:dyDescent="0.2">
      <c r="A469" s="28">
        <f>voorraadlijst!AA470</f>
        <v>9999</v>
      </c>
      <c r="B469" s="44" t="str">
        <f>IF($A469=9999,"",VLOOKUP('check verkopen'!$A469,voorraadlijst!$A$9:$W$709,2,FALSE))</f>
        <v/>
      </c>
      <c r="C469" s="45" t="str">
        <f>IF($A469=9999,"",VLOOKUP('check verkopen'!$A469,voorraadlijst!$A$9:$W$709,3,FALSE))</f>
        <v/>
      </c>
      <c r="D469" s="45" t="str">
        <f>IF($A469=9999,"",VLOOKUP('check verkopen'!$A469,voorraadlijst!$A$9:$W$709,6,FALSE))</f>
        <v/>
      </c>
      <c r="E469" s="46" t="str">
        <f>IF($A469=9999,"",VLOOKUP('check verkopen'!$A469,voorraadlijst!$A$9:$W$709,7,FALSE))</f>
        <v/>
      </c>
      <c r="F469" s="46" t="str">
        <f>IF($A469=9999,"",VLOOKUP('check verkopen'!$A469,voorraadlijst!$A$9:$W$709,8,FALSE))</f>
        <v/>
      </c>
      <c r="G469" s="47" t="str">
        <f>IF($A469=9999,"",VLOOKUP('check verkopen'!$A469,voorraadlijst!$A$9:$W$709,11,FALSE))</f>
        <v/>
      </c>
      <c r="H469" s="48" t="str">
        <f>IF($A469=9999,"",VLOOKUP('check verkopen'!$A469,voorraadlijst!$A$9:$W$709,12,FALSE))</f>
        <v/>
      </c>
      <c r="I469" s="48" t="str">
        <f>IF($A469=9999,"",VLOOKUP('check verkopen'!$A469,voorraadlijst!$A$9:$W$709,14,FALSE))</f>
        <v/>
      </c>
      <c r="J469" s="48" t="str">
        <f>IF($A469=9999,"",VLOOKUP('check verkopen'!$A469,voorraadlijst!$A$9:$W$709,15,FALSE))</f>
        <v/>
      </c>
      <c r="K469" s="49" t="str">
        <f>IF($A469=9999,"",VLOOKUP('check verkopen'!$A469,voorraadlijst!$A$9:$W$709,21,FALSE))</f>
        <v/>
      </c>
      <c r="L469" s="48" t="str">
        <f t="shared" si="25"/>
        <v/>
      </c>
      <c r="M469" s="48" t="str">
        <f t="shared" si="24"/>
        <v/>
      </c>
      <c r="N469" s="69" t="str">
        <f t="shared" si="26"/>
        <v/>
      </c>
      <c r="O469" s="70"/>
      <c r="P469" s="61"/>
      <c r="Q469" s="62"/>
      <c r="R469" s="63"/>
    </row>
    <row r="470" spans="1:18" x14ac:dyDescent="0.2">
      <c r="A470" s="28">
        <f>voorraadlijst!AA471</f>
        <v>9999</v>
      </c>
      <c r="B470" s="44" t="str">
        <f>IF($A470=9999,"",VLOOKUP('check verkopen'!$A470,voorraadlijst!$A$9:$W$709,2,FALSE))</f>
        <v/>
      </c>
      <c r="C470" s="45" t="str">
        <f>IF($A470=9999,"",VLOOKUP('check verkopen'!$A470,voorraadlijst!$A$9:$W$709,3,FALSE))</f>
        <v/>
      </c>
      <c r="D470" s="45" t="str">
        <f>IF($A470=9999,"",VLOOKUP('check verkopen'!$A470,voorraadlijst!$A$9:$W$709,6,FALSE))</f>
        <v/>
      </c>
      <c r="E470" s="46" t="str">
        <f>IF($A470=9999,"",VLOOKUP('check verkopen'!$A470,voorraadlijst!$A$9:$W$709,7,FALSE))</f>
        <v/>
      </c>
      <c r="F470" s="46" t="str">
        <f>IF($A470=9999,"",VLOOKUP('check verkopen'!$A470,voorraadlijst!$A$9:$W$709,8,FALSE))</f>
        <v/>
      </c>
      <c r="G470" s="47" t="str">
        <f>IF($A470=9999,"",VLOOKUP('check verkopen'!$A470,voorraadlijst!$A$9:$W$709,11,FALSE))</f>
        <v/>
      </c>
      <c r="H470" s="48" t="str">
        <f>IF($A470=9999,"",VLOOKUP('check verkopen'!$A470,voorraadlijst!$A$9:$W$709,12,FALSE))</f>
        <v/>
      </c>
      <c r="I470" s="48" t="str">
        <f>IF($A470=9999,"",VLOOKUP('check verkopen'!$A470,voorraadlijst!$A$9:$W$709,14,FALSE))</f>
        <v/>
      </c>
      <c r="J470" s="48" t="str">
        <f>IF($A470=9999,"",VLOOKUP('check verkopen'!$A470,voorraadlijst!$A$9:$W$709,15,FALSE))</f>
        <v/>
      </c>
      <c r="K470" s="49" t="str">
        <f>IF($A470=9999,"",VLOOKUP('check verkopen'!$A470,voorraadlijst!$A$9:$W$709,21,FALSE))</f>
        <v/>
      </c>
      <c r="L470" s="48" t="str">
        <f t="shared" si="25"/>
        <v/>
      </c>
      <c r="M470" s="48" t="str">
        <f t="shared" si="24"/>
        <v/>
      </c>
      <c r="N470" s="69" t="str">
        <f t="shared" si="26"/>
        <v/>
      </c>
      <c r="O470" s="70"/>
      <c r="P470" s="61"/>
      <c r="Q470" s="62"/>
      <c r="R470" s="63"/>
    </row>
    <row r="471" spans="1:18" x14ac:dyDescent="0.2">
      <c r="A471" s="28">
        <f>voorraadlijst!AA472</f>
        <v>9999</v>
      </c>
      <c r="B471" s="44" t="str">
        <f>IF($A471=9999,"",VLOOKUP('check verkopen'!$A471,voorraadlijst!$A$9:$W$709,2,FALSE))</f>
        <v/>
      </c>
      <c r="C471" s="45" t="str">
        <f>IF($A471=9999,"",VLOOKUP('check verkopen'!$A471,voorraadlijst!$A$9:$W$709,3,FALSE))</f>
        <v/>
      </c>
      <c r="D471" s="45" t="str">
        <f>IF($A471=9999,"",VLOOKUP('check verkopen'!$A471,voorraadlijst!$A$9:$W$709,6,FALSE))</f>
        <v/>
      </c>
      <c r="E471" s="46" t="str">
        <f>IF($A471=9999,"",VLOOKUP('check verkopen'!$A471,voorraadlijst!$A$9:$W$709,7,FALSE))</f>
        <v/>
      </c>
      <c r="F471" s="46" t="str">
        <f>IF($A471=9999,"",VLOOKUP('check verkopen'!$A471,voorraadlijst!$A$9:$W$709,8,FALSE))</f>
        <v/>
      </c>
      <c r="G471" s="47" t="str">
        <f>IF($A471=9999,"",VLOOKUP('check verkopen'!$A471,voorraadlijst!$A$9:$W$709,11,FALSE))</f>
        <v/>
      </c>
      <c r="H471" s="48" t="str">
        <f>IF($A471=9999,"",VLOOKUP('check verkopen'!$A471,voorraadlijst!$A$9:$W$709,12,FALSE))</f>
        <v/>
      </c>
      <c r="I471" s="48" t="str">
        <f>IF($A471=9999,"",VLOOKUP('check verkopen'!$A471,voorraadlijst!$A$9:$W$709,14,FALSE))</f>
        <v/>
      </c>
      <c r="J471" s="48" t="str">
        <f>IF($A471=9999,"",VLOOKUP('check verkopen'!$A471,voorraadlijst!$A$9:$W$709,15,FALSE))</f>
        <v/>
      </c>
      <c r="K471" s="49" t="str">
        <f>IF($A471=9999,"",VLOOKUP('check verkopen'!$A471,voorraadlijst!$A$9:$W$709,21,FALSE))</f>
        <v/>
      </c>
      <c r="L471" s="48" t="str">
        <f t="shared" si="25"/>
        <v/>
      </c>
      <c r="M471" s="48" t="str">
        <f t="shared" si="24"/>
        <v/>
      </c>
      <c r="N471" s="69" t="str">
        <f t="shared" si="26"/>
        <v/>
      </c>
      <c r="O471" s="70"/>
      <c r="P471" s="61"/>
      <c r="Q471" s="62"/>
      <c r="R471" s="63"/>
    </row>
    <row r="472" spans="1:18" x14ac:dyDescent="0.2">
      <c r="A472" s="28">
        <f>voorraadlijst!AA473</f>
        <v>9999</v>
      </c>
      <c r="B472" s="44" t="str">
        <f>IF($A472=9999,"",VLOOKUP('check verkopen'!$A472,voorraadlijst!$A$9:$W$709,2,FALSE))</f>
        <v/>
      </c>
      <c r="C472" s="45" t="str">
        <f>IF($A472=9999,"",VLOOKUP('check verkopen'!$A472,voorraadlijst!$A$9:$W$709,3,FALSE))</f>
        <v/>
      </c>
      <c r="D472" s="45" t="str">
        <f>IF($A472=9999,"",VLOOKUP('check verkopen'!$A472,voorraadlijst!$A$9:$W$709,6,FALSE))</f>
        <v/>
      </c>
      <c r="E472" s="46" t="str">
        <f>IF($A472=9999,"",VLOOKUP('check verkopen'!$A472,voorraadlijst!$A$9:$W$709,7,FALSE))</f>
        <v/>
      </c>
      <c r="F472" s="46" t="str">
        <f>IF($A472=9999,"",VLOOKUP('check verkopen'!$A472,voorraadlijst!$A$9:$W$709,8,FALSE))</f>
        <v/>
      </c>
      <c r="G472" s="47" t="str">
        <f>IF($A472=9999,"",VLOOKUP('check verkopen'!$A472,voorraadlijst!$A$9:$W$709,11,FALSE))</f>
        <v/>
      </c>
      <c r="H472" s="48" t="str">
        <f>IF($A472=9999,"",VLOOKUP('check verkopen'!$A472,voorraadlijst!$A$9:$W$709,12,FALSE))</f>
        <v/>
      </c>
      <c r="I472" s="48" t="str">
        <f>IF($A472=9999,"",VLOOKUP('check verkopen'!$A472,voorraadlijst!$A$9:$W$709,14,FALSE))</f>
        <v/>
      </c>
      <c r="J472" s="48" t="str">
        <f>IF($A472=9999,"",VLOOKUP('check verkopen'!$A472,voorraadlijst!$A$9:$W$709,15,FALSE))</f>
        <v/>
      </c>
      <c r="K472" s="49" t="str">
        <f>IF($A472=9999,"",VLOOKUP('check verkopen'!$A472,voorraadlijst!$A$9:$W$709,21,FALSE))</f>
        <v/>
      </c>
      <c r="L472" s="48" t="str">
        <f t="shared" si="25"/>
        <v/>
      </c>
      <c r="M472" s="48" t="str">
        <f t="shared" si="24"/>
        <v/>
      </c>
      <c r="N472" s="69" t="str">
        <f t="shared" si="26"/>
        <v/>
      </c>
      <c r="O472" s="70"/>
      <c r="P472" s="61"/>
      <c r="Q472" s="62"/>
      <c r="R472" s="63"/>
    </row>
    <row r="473" spans="1:18" x14ac:dyDescent="0.2">
      <c r="A473" s="28">
        <f>voorraadlijst!AA474</f>
        <v>9999</v>
      </c>
      <c r="B473" s="44" t="str">
        <f>IF($A473=9999,"",VLOOKUP('check verkopen'!$A473,voorraadlijst!$A$9:$W$709,2,FALSE))</f>
        <v/>
      </c>
      <c r="C473" s="45" t="str">
        <f>IF($A473=9999,"",VLOOKUP('check verkopen'!$A473,voorraadlijst!$A$9:$W$709,3,FALSE))</f>
        <v/>
      </c>
      <c r="D473" s="45" t="str">
        <f>IF($A473=9999,"",VLOOKUP('check verkopen'!$A473,voorraadlijst!$A$9:$W$709,6,FALSE))</f>
        <v/>
      </c>
      <c r="E473" s="46" t="str">
        <f>IF($A473=9999,"",VLOOKUP('check verkopen'!$A473,voorraadlijst!$A$9:$W$709,7,FALSE))</f>
        <v/>
      </c>
      <c r="F473" s="46" t="str">
        <f>IF($A473=9999,"",VLOOKUP('check verkopen'!$A473,voorraadlijst!$A$9:$W$709,8,FALSE))</f>
        <v/>
      </c>
      <c r="G473" s="47" t="str">
        <f>IF($A473=9999,"",VLOOKUP('check verkopen'!$A473,voorraadlijst!$A$9:$W$709,11,FALSE))</f>
        <v/>
      </c>
      <c r="H473" s="48" t="str">
        <f>IF($A473=9999,"",VLOOKUP('check verkopen'!$A473,voorraadlijst!$A$9:$W$709,12,FALSE))</f>
        <v/>
      </c>
      <c r="I473" s="48" t="str">
        <f>IF($A473=9999,"",VLOOKUP('check verkopen'!$A473,voorraadlijst!$A$9:$W$709,14,FALSE))</f>
        <v/>
      </c>
      <c r="J473" s="48" t="str">
        <f>IF($A473=9999,"",VLOOKUP('check verkopen'!$A473,voorraadlijst!$A$9:$W$709,15,FALSE))</f>
        <v/>
      </c>
      <c r="K473" s="49" t="str">
        <f>IF($A473=9999,"",VLOOKUP('check verkopen'!$A473,voorraadlijst!$A$9:$W$709,21,FALSE))</f>
        <v/>
      </c>
      <c r="L473" s="48" t="str">
        <f t="shared" si="25"/>
        <v/>
      </c>
      <c r="M473" s="48" t="str">
        <f t="shared" si="24"/>
        <v/>
      </c>
      <c r="N473" s="69" t="str">
        <f t="shared" si="26"/>
        <v/>
      </c>
      <c r="O473" s="70"/>
      <c r="P473" s="61"/>
      <c r="Q473" s="62"/>
      <c r="R473" s="63"/>
    </row>
    <row r="474" spans="1:18" x14ac:dyDescent="0.2">
      <c r="A474" s="28">
        <f>voorraadlijst!AA475</f>
        <v>9999</v>
      </c>
      <c r="B474" s="44" t="str">
        <f>IF($A474=9999,"",VLOOKUP('check verkopen'!$A474,voorraadlijst!$A$9:$W$709,2,FALSE))</f>
        <v/>
      </c>
      <c r="C474" s="45" t="str">
        <f>IF($A474=9999,"",VLOOKUP('check verkopen'!$A474,voorraadlijst!$A$9:$W$709,3,FALSE))</f>
        <v/>
      </c>
      <c r="D474" s="45" t="str">
        <f>IF($A474=9999,"",VLOOKUP('check verkopen'!$A474,voorraadlijst!$A$9:$W$709,6,FALSE))</f>
        <v/>
      </c>
      <c r="E474" s="46" t="str">
        <f>IF($A474=9999,"",VLOOKUP('check verkopen'!$A474,voorraadlijst!$A$9:$W$709,7,FALSE))</f>
        <v/>
      </c>
      <c r="F474" s="46" t="str">
        <f>IF($A474=9999,"",VLOOKUP('check verkopen'!$A474,voorraadlijst!$A$9:$W$709,8,FALSE))</f>
        <v/>
      </c>
      <c r="G474" s="47" t="str">
        <f>IF($A474=9999,"",VLOOKUP('check verkopen'!$A474,voorraadlijst!$A$9:$W$709,11,FALSE))</f>
        <v/>
      </c>
      <c r="H474" s="48" t="str">
        <f>IF($A474=9999,"",VLOOKUP('check verkopen'!$A474,voorraadlijst!$A$9:$W$709,12,FALSE))</f>
        <v/>
      </c>
      <c r="I474" s="48" t="str">
        <f>IF($A474=9999,"",VLOOKUP('check verkopen'!$A474,voorraadlijst!$A$9:$W$709,14,FALSE))</f>
        <v/>
      </c>
      <c r="J474" s="48" t="str">
        <f>IF($A474=9999,"",VLOOKUP('check verkopen'!$A474,voorraadlijst!$A$9:$W$709,15,FALSE))</f>
        <v/>
      </c>
      <c r="K474" s="49" t="str">
        <f>IF($A474=9999,"",VLOOKUP('check verkopen'!$A474,voorraadlijst!$A$9:$W$709,21,FALSE))</f>
        <v/>
      </c>
      <c r="L474" s="48" t="str">
        <f t="shared" si="25"/>
        <v/>
      </c>
      <c r="M474" s="48" t="str">
        <f t="shared" si="24"/>
        <v/>
      </c>
      <c r="N474" s="69" t="str">
        <f t="shared" si="26"/>
        <v/>
      </c>
      <c r="O474" s="70"/>
      <c r="P474" s="61"/>
      <c r="Q474" s="62"/>
      <c r="R474" s="63"/>
    </row>
    <row r="475" spans="1:18" x14ac:dyDescent="0.2">
      <c r="A475" s="28">
        <f>voorraadlijst!AA476</f>
        <v>9999</v>
      </c>
      <c r="B475" s="44" t="str">
        <f>IF($A475=9999,"",VLOOKUP('check verkopen'!$A475,voorraadlijst!$A$9:$W$709,2,FALSE))</f>
        <v/>
      </c>
      <c r="C475" s="45" t="str">
        <f>IF($A475=9999,"",VLOOKUP('check verkopen'!$A475,voorraadlijst!$A$9:$W$709,3,FALSE))</f>
        <v/>
      </c>
      <c r="D475" s="45" t="str">
        <f>IF($A475=9999,"",VLOOKUP('check verkopen'!$A475,voorraadlijst!$A$9:$W$709,6,FALSE))</f>
        <v/>
      </c>
      <c r="E475" s="46" t="str">
        <f>IF($A475=9999,"",VLOOKUP('check verkopen'!$A475,voorraadlijst!$A$9:$W$709,7,FALSE))</f>
        <v/>
      </c>
      <c r="F475" s="46" t="str">
        <f>IF($A475=9999,"",VLOOKUP('check verkopen'!$A475,voorraadlijst!$A$9:$W$709,8,FALSE))</f>
        <v/>
      </c>
      <c r="G475" s="47" t="str">
        <f>IF($A475=9999,"",VLOOKUP('check verkopen'!$A475,voorraadlijst!$A$9:$W$709,11,FALSE))</f>
        <v/>
      </c>
      <c r="H475" s="48" t="str">
        <f>IF($A475=9999,"",VLOOKUP('check verkopen'!$A475,voorraadlijst!$A$9:$W$709,12,FALSE))</f>
        <v/>
      </c>
      <c r="I475" s="48" t="str">
        <f>IF($A475=9999,"",VLOOKUP('check verkopen'!$A475,voorraadlijst!$A$9:$W$709,14,FALSE))</f>
        <v/>
      </c>
      <c r="J475" s="48" t="str">
        <f>IF($A475=9999,"",VLOOKUP('check verkopen'!$A475,voorraadlijst!$A$9:$W$709,15,FALSE))</f>
        <v/>
      </c>
      <c r="K475" s="49" t="str">
        <f>IF($A475=9999,"",VLOOKUP('check verkopen'!$A475,voorraadlijst!$A$9:$W$709,21,FALSE))</f>
        <v/>
      </c>
      <c r="L475" s="48" t="str">
        <f t="shared" si="25"/>
        <v/>
      </c>
      <c r="M475" s="48" t="str">
        <f t="shared" si="24"/>
        <v/>
      </c>
      <c r="N475" s="69" t="str">
        <f t="shared" si="26"/>
        <v/>
      </c>
      <c r="O475" s="70"/>
      <c r="P475" s="61"/>
      <c r="Q475" s="62"/>
      <c r="R475" s="63"/>
    </row>
    <row r="476" spans="1:18" x14ac:dyDescent="0.2">
      <c r="A476" s="28">
        <f>voorraadlijst!AA477</f>
        <v>9999</v>
      </c>
      <c r="B476" s="44" t="str">
        <f>IF($A476=9999,"",VLOOKUP('check verkopen'!$A476,voorraadlijst!$A$9:$W$709,2,FALSE))</f>
        <v/>
      </c>
      <c r="C476" s="45" t="str">
        <f>IF($A476=9999,"",VLOOKUP('check verkopen'!$A476,voorraadlijst!$A$9:$W$709,3,FALSE))</f>
        <v/>
      </c>
      <c r="D476" s="45" t="str">
        <f>IF($A476=9999,"",VLOOKUP('check verkopen'!$A476,voorraadlijst!$A$9:$W$709,6,FALSE))</f>
        <v/>
      </c>
      <c r="E476" s="46" t="str">
        <f>IF($A476=9999,"",VLOOKUP('check verkopen'!$A476,voorraadlijst!$A$9:$W$709,7,FALSE))</f>
        <v/>
      </c>
      <c r="F476" s="46" t="str">
        <f>IF($A476=9999,"",VLOOKUP('check verkopen'!$A476,voorraadlijst!$A$9:$W$709,8,FALSE))</f>
        <v/>
      </c>
      <c r="G476" s="47" t="str">
        <f>IF($A476=9999,"",VLOOKUP('check verkopen'!$A476,voorraadlijst!$A$9:$W$709,11,FALSE))</f>
        <v/>
      </c>
      <c r="H476" s="48" t="str">
        <f>IF($A476=9999,"",VLOOKUP('check verkopen'!$A476,voorraadlijst!$A$9:$W$709,12,FALSE))</f>
        <v/>
      </c>
      <c r="I476" s="48" t="str">
        <f>IF($A476=9999,"",VLOOKUP('check verkopen'!$A476,voorraadlijst!$A$9:$W$709,14,FALSE))</f>
        <v/>
      </c>
      <c r="J476" s="48" t="str">
        <f>IF($A476=9999,"",VLOOKUP('check verkopen'!$A476,voorraadlijst!$A$9:$W$709,15,FALSE))</f>
        <v/>
      </c>
      <c r="K476" s="49" t="str">
        <f>IF($A476=9999,"",VLOOKUP('check verkopen'!$A476,voorraadlijst!$A$9:$W$709,21,FALSE))</f>
        <v/>
      </c>
      <c r="L476" s="48" t="str">
        <f t="shared" si="25"/>
        <v/>
      </c>
      <c r="M476" s="48" t="str">
        <f t="shared" si="24"/>
        <v/>
      </c>
      <c r="N476" s="69" t="str">
        <f t="shared" si="26"/>
        <v/>
      </c>
      <c r="O476" s="70"/>
      <c r="P476" s="61"/>
      <c r="Q476" s="62"/>
      <c r="R476" s="63"/>
    </row>
    <row r="477" spans="1:18" x14ac:dyDescent="0.2">
      <c r="A477" s="28">
        <f>voorraadlijst!AA478</f>
        <v>9999</v>
      </c>
      <c r="B477" s="44" t="str">
        <f>IF($A477=9999,"",VLOOKUP('check verkopen'!$A477,voorraadlijst!$A$9:$W$709,2,FALSE))</f>
        <v/>
      </c>
      <c r="C477" s="45" t="str">
        <f>IF($A477=9999,"",VLOOKUP('check verkopen'!$A477,voorraadlijst!$A$9:$W$709,3,FALSE))</f>
        <v/>
      </c>
      <c r="D477" s="45" t="str">
        <f>IF($A477=9999,"",VLOOKUP('check verkopen'!$A477,voorraadlijst!$A$9:$W$709,6,FALSE))</f>
        <v/>
      </c>
      <c r="E477" s="46" t="str">
        <f>IF($A477=9999,"",VLOOKUP('check verkopen'!$A477,voorraadlijst!$A$9:$W$709,7,FALSE))</f>
        <v/>
      </c>
      <c r="F477" s="46" t="str">
        <f>IF($A477=9999,"",VLOOKUP('check verkopen'!$A477,voorraadlijst!$A$9:$W$709,8,FALSE))</f>
        <v/>
      </c>
      <c r="G477" s="47" t="str">
        <f>IF($A477=9999,"",VLOOKUP('check verkopen'!$A477,voorraadlijst!$A$9:$W$709,11,FALSE))</f>
        <v/>
      </c>
      <c r="H477" s="48" t="str">
        <f>IF($A477=9999,"",VLOOKUP('check verkopen'!$A477,voorraadlijst!$A$9:$W$709,12,FALSE))</f>
        <v/>
      </c>
      <c r="I477" s="48" t="str">
        <f>IF($A477=9999,"",VLOOKUP('check verkopen'!$A477,voorraadlijst!$A$9:$W$709,14,FALSE))</f>
        <v/>
      </c>
      <c r="J477" s="48" t="str">
        <f>IF($A477=9999,"",VLOOKUP('check verkopen'!$A477,voorraadlijst!$A$9:$W$709,15,FALSE))</f>
        <v/>
      </c>
      <c r="K477" s="49" t="str">
        <f>IF($A477=9999,"",VLOOKUP('check verkopen'!$A477,voorraadlijst!$A$9:$W$709,21,FALSE))</f>
        <v/>
      </c>
      <c r="L477" s="48" t="str">
        <f t="shared" si="25"/>
        <v/>
      </c>
      <c r="M477" s="48" t="str">
        <f t="shared" si="24"/>
        <v/>
      </c>
      <c r="N477" s="69" t="str">
        <f t="shared" si="26"/>
        <v/>
      </c>
      <c r="O477" s="70"/>
      <c r="P477" s="61"/>
      <c r="Q477" s="62"/>
      <c r="R477" s="63"/>
    </row>
    <row r="478" spans="1:18" x14ac:dyDescent="0.2">
      <c r="A478" s="28">
        <f>voorraadlijst!AA479</f>
        <v>9999</v>
      </c>
      <c r="B478" s="44" t="str">
        <f>IF($A478=9999,"",VLOOKUP('check verkopen'!$A478,voorraadlijst!$A$9:$W$709,2,FALSE))</f>
        <v/>
      </c>
      <c r="C478" s="45" t="str">
        <f>IF($A478=9999,"",VLOOKUP('check verkopen'!$A478,voorraadlijst!$A$9:$W$709,3,FALSE))</f>
        <v/>
      </c>
      <c r="D478" s="45" t="str">
        <f>IF($A478=9999,"",VLOOKUP('check verkopen'!$A478,voorraadlijst!$A$9:$W$709,6,FALSE))</f>
        <v/>
      </c>
      <c r="E478" s="46" t="str">
        <f>IF($A478=9999,"",VLOOKUP('check verkopen'!$A478,voorraadlijst!$A$9:$W$709,7,FALSE))</f>
        <v/>
      </c>
      <c r="F478" s="46" t="str">
        <f>IF($A478=9999,"",VLOOKUP('check verkopen'!$A478,voorraadlijst!$A$9:$W$709,8,FALSE))</f>
        <v/>
      </c>
      <c r="G478" s="47" t="str">
        <f>IF($A478=9999,"",VLOOKUP('check verkopen'!$A478,voorraadlijst!$A$9:$W$709,11,FALSE))</f>
        <v/>
      </c>
      <c r="H478" s="48" t="str">
        <f>IF($A478=9999,"",VLOOKUP('check verkopen'!$A478,voorraadlijst!$A$9:$W$709,12,FALSE))</f>
        <v/>
      </c>
      <c r="I478" s="48" t="str">
        <f>IF($A478=9999,"",VLOOKUP('check verkopen'!$A478,voorraadlijst!$A$9:$W$709,14,FALSE))</f>
        <v/>
      </c>
      <c r="J478" s="48" t="str">
        <f>IF($A478=9999,"",VLOOKUP('check verkopen'!$A478,voorraadlijst!$A$9:$W$709,15,FALSE))</f>
        <v/>
      </c>
      <c r="K478" s="49" t="str">
        <f>IF($A478=9999,"",VLOOKUP('check verkopen'!$A478,voorraadlijst!$A$9:$W$709,21,FALSE))</f>
        <v/>
      </c>
      <c r="L478" s="48" t="str">
        <f t="shared" si="25"/>
        <v/>
      </c>
      <c r="M478" s="48" t="str">
        <f t="shared" si="24"/>
        <v/>
      </c>
      <c r="N478" s="69" t="str">
        <f t="shared" si="26"/>
        <v/>
      </c>
      <c r="O478" s="70"/>
      <c r="P478" s="61"/>
      <c r="Q478" s="62"/>
      <c r="R478" s="63"/>
    </row>
    <row r="479" spans="1:18" x14ac:dyDescent="0.2">
      <c r="A479" s="28">
        <f>voorraadlijst!AA480</f>
        <v>9999</v>
      </c>
      <c r="B479" s="44" t="str">
        <f>IF($A479=9999,"",VLOOKUP('check verkopen'!$A479,voorraadlijst!$A$9:$W$709,2,FALSE))</f>
        <v/>
      </c>
      <c r="C479" s="45" t="str">
        <f>IF($A479=9999,"",VLOOKUP('check verkopen'!$A479,voorraadlijst!$A$9:$W$709,3,FALSE))</f>
        <v/>
      </c>
      <c r="D479" s="45" t="str">
        <f>IF($A479=9999,"",VLOOKUP('check verkopen'!$A479,voorraadlijst!$A$9:$W$709,6,FALSE))</f>
        <v/>
      </c>
      <c r="E479" s="46" t="str">
        <f>IF($A479=9999,"",VLOOKUP('check verkopen'!$A479,voorraadlijst!$A$9:$W$709,7,FALSE))</f>
        <v/>
      </c>
      <c r="F479" s="46" t="str">
        <f>IF($A479=9999,"",VLOOKUP('check verkopen'!$A479,voorraadlijst!$A$9:$W$709,8,FALSE))</f>
        <v/>
      </c>
      <c r="G479" s="47" t="str">
        <f>IF($A479=9999,"",VLOOKUP('check verkopen'!$A479,voorraadlijst!$A$9:$W$709,11,FALSE))</f>
        <v/>
      </c>
      <c r="H479" s="48" t="str">
        <f>IF($A479=9999,"",VLOOKUP('check verkopen'!$A479,voorraadlijst!$A$9:$W$709,12,FALSE))</f>
        <v/>
      </c>
      <c r="I479" s="48" t="str">
        <f>IF($A479=9999,"",VLOOKUP('check verkopen'!$A479,voorraadlijst!$A$9:$W$709,14,FALSE))</f>
        <v/>
      </c>
      <c r="J479" s="48" t="str">
        <f>IF($A479=9999,"",VLOOKUP('check verkopen'!$A479,voorraadlijst!$A$9:$W$709,15,FALSE))</f>
        <v/>
      </c>
      <c r="K479" s="49" t="str">
        <f>IF($A479=9999,"",VLOOKUP('check verkopen'!$A479,voorraadlijst!$A$9:$W$709,21,FALSE))</f>
        <v/>
      </c>
      <c r="L479" s="48" t="str">
        <f t="shared" si="25"/>
        <v/>
      </c>
      <c r="M479" s="48" t="str">
        <f t="shared" si="24"/>
        <v/>
      </c>
      <c r="N479" s="69" t="str">
        <f t="shared" si="26"/>
        <v/>
      </c>
      <c r="O479" s="70"/>
      <c r="P479" s="61"/>
      <c r="Q479" s="62"/>
      <c r="R479" s="63"/>
    </row>
    <row r="480" spans="1:18" x14ac:dyDescent="0.2">
      <c r="A480" s="28">
        <f>voorraadlijst!AA481</f>
        <v>9999</v>
      </c>
      <c r="B480" s="44" t="str">
        <f>IF($A480=9999,"",VLOOKUP('check verkopen'!$A480,voorraadlijst!$A$9:$W$709,2,FALSE))</f>
        <v/>
      </c>
      <c r="C480" s="45" t="str">
        <f>IF($A480=9999,"",VLOOKUP('check verkopen'!$A480,voorraadlijst!$A$9:$W$709,3,FALSE))</f>
        <v/>
      </c>
      <c r="D480" s="45" t="str">
        <f>IF($A480=9999,"",VLOOKUP('check verkopen'!$A480,voorraadlijst!$A$9:$W$709,6,FALSE))</f>
        <v/>
      </c>
      <c r="E480" s="46" t="str">
        <f>IF($A480=9999,"",VLOOKUP('check verkopen'!$A480,voorraadlijst!$A$9:$W$709,7,FALSE))</f>
        <v/>
      </c>
      <c r="F480" s="46" t="str">
        <f>IF($A480=9999,"",VLOOKUP('check verkopen'!$A480,voorraadlijst!$A$9:$W$709,8,FALSE))</f>
        <v/>
      </c>
      <c r="G480" s="47" t="str">
        <f>IF($A480=9999,"",VLOOKUP('check verkopen'!$A480,voorraadlijst!$A$9:$W$709,11,FALSE))</f>
        <v/>
      </c>
      <c r="H480" s="48" t="str">
        <f>IF($A480=9999,"",VLOOKUP('check verkopen'!$A480,voorraadlijst!$A$9:$W$709,12,FALSE))</f>
        <v/>
      </c>
      <c r="I480" s="48" t="str">
        <f>IF($A480=9999,"",VLOOKUP('check verkopen'!$A480,voorraadlijst!$A$9:$W$709,14,FALSE))</f>
        <v/>
      </c>
      <c r="J480" s="48" t="str">
        <f>IF($A480=9999,"",VLOOKUP('check verkopen'!$A480,voorraadlijst!$A$9:$W$709,15,FALSE))</f>
        <v/>
      </c>
      <c r="K480" s="49" t="str">
        <f>IF($A480=9999,"",VLOOKUP('check verkopen'!$A480,voorraadlijst!$A$9:$W$709,21,FALSE))</f>
        <v/>
      </c>
      <c r="L480" s="48" t="str">
        <f t="shared" si="25"/>
        <v/>
      </c>
      <c r="M480" s="48" t="str">
        <f t="shared" si="24"/>
        <v/>
      </c>
      <c r="N480" s="69" t="str">
        <f t="shared" si="26"/>
        <v/>
      </c>
      <c r="O480" s="70"/>
      <c r="P480" s="61"/>
      <c r="Q480" s="62"/>
      <c r="R480" s="63"/>
    </row>
    <row r="481" spans="1:18" x14ac:dyDescent="0.2">
      <c r="A481" s="28">
        <f>voorraadlijst!AA482</f>
        <v>9999</v>
      </c>
      <c r="B481" s="44" t="str">
        <f>IF($A481=9999,"",VLOOKUP('check verkopen'!$A481,voorraadlijst!$A$9:$W$709,2,FALSE))</f>
        <v/>
      </c>
      <c r="C481" s="45" t="str">
        <f>IF($A481=9999,"",VLOOKUP('check verkopen'!$A481,voorraadlijst!$A$9:$W$709,3,FALSE))</f>
        <v/>
      </c>
      <c r="D481" s="45" t="str">
        <f>IF($A481=9999,"",VLOOKUP('check verkopen'!$A481,voorraadlijst!$A$9:$W$709,6,FALSE))</f>
        <v/>
      </c>
      <c r="E481" s="46" t="str">
        <f>IF($A481=9999,"",VLOOKUP('check verkopen'!$A481,voorraadlijst!$A$9:$W$709,7,FALSE))</f>
        <v/>
      </c>
      <c r="F481" s="46" t="str">
        <f>IF($A481=9999,"",VLOOKUP('check verkopen'!$A481,voorraadlijst!$A$9:$W$709,8,FALSE))</f>
        <v/>
      </c>
      <c r="G481" s="47" t="str">
        <f>IF($A481=9999,"",VLOOKUP('check verkopen'!$A481,voorraadlijst!$A$9:$W$709,11,FALSE))</f>
        <v/>
      </c>
      <c r="H481" s="48" t="str">
        <f>IF($A481=9999,"",VLOOKUP('check verkopen'!$A481,voorraadlijst!$A$9:$W$709,12,FALSE))</f>
        <v/>
      </c>
      <c r="I481" s="48" t="str">
        <f>IF($A481=9999,"",VLOOKUP('check verkopen'!$A481,voorraadlijst!$A$9:$W$709,14,FALSE))</f>
        <v/>
      </c>
      <c r="J481" s="48" t="str">
        <f>IF($A481=9999,"",VLOOKUP('check verkopen'!$A481,voorraadlijst!$A$9:$W$709,15,FALSE))</f>
        <v/>
      </c>
      <c r="K481" s="49" t="str">
        <f>IF($A481=9999,"",VLOOKUP('check verkopen'!$A481,voorraadlijst!$A$9:$W$709,21,FALSE))</f>
        <v/>
      </c>
      <c r="L481" s="48" t="str">
        <f t="shared" si="25"/>
        <v/>
      </c>
      <c r="M481" s="48" t="str">
        <f t="shared" si="24"/>
        <v/>
      </c>
      <c r="N481" s="69" t="str">
        <f t="shared" si="26"/>
        <v/>
      </c>
      <c r="O481" s="70"/>
      <c r="P481" s="61"/>
      <c r="Q481" s="62"/>
      <c r="R481" s="63"/>
    </row>
    <row r="482" spans="1:18" x14ac:dyDescent="0.2">
      <c r="A482" s="28">
        <f>voorraadlijst!AA483</f>
        <v>9999</v>
      </c>
      <c r="B482" s="44" t="str">
        <f>IF($A482=9999,"",VLOOKUP('check verkopen'!$A482,voorraadlijst!$A$9:$W$709,2,FALSE))</f>
        <v/>
      </c>
      <c r="C482" s="45" t="str">
        <f>IF($A482=9999,"",VLOOKUP('check verkopen'!$A482,voorraadlijst!$A$9:$W$709,3,FALSE))</f>
        <v/>
      </c>
      <c r="D482" s="45" t="str">
        <f>IF($A482=9999,"",VLOOKUP('check verkopen'!$A482,voorraadlijst!$A$9:$W$709,6,FALSE))</f>
        <v/>
      </c>
      <c r="E482" s="46" t="str">
        <f>IF($A482=9999,"",VLOOKUP('check verkopen'!$A482,voorraadlijst!$A$9:$W$709,7,FALSE))</f>
        <v/>
      </c>
      <c r="F482" s="46" t="str">
        <f>IF($A482=9999,"",VLOOKUP('check verkopen'!$A482,voorraadlijst!$A$9:$W$709,8,FALSE))</f>
        <v/>
      </c>
      <c r="G482" s="47" t="str">
        <f>IF($A482=9999,"",VLOOKUP('check verkopen'!$A482,voorraadlijst!$A$9:$W$709,11,FALSE))</f>
        <v/>
      </c>
      <c r="H482" s="48" t="str">
        <f>IF($A482=9999,"",VLOOKUP('check verkopen'!$A482,voorraadlijst!$A$9:$W$709,12,FALSE))</f>
        <v/>
      </c>
      <c r="I482" s="48" t="str">
        <f>IF($A482=9999,"",VLOOKUP('check verkopen'!$A482,voorraadlijst!$A$9:$W$709,14,FALSE))</f>
        <v/>
      </c>
      <c r="J482" s="48" t="str">
        <f>IF($A482=9999,"",VLOOKUP('check verkopen'!$A482,voorraadlijst!$A$9:$W$709,15,FALSE))</f>
        <v/>
      </c>
      <c r="K482" s="49" t="str">
        <f>IF($A482=9999,"",VLOOKUP('check verkopen'!$A482,voorraadlijst!$A$9:$W$709,21,FALSE))</f>
        <v/>
      </c>
      <c r="L482" s="48" t="str">
        <f t="shared" si="25"/>
        <v/>
      </c>
      <c r="M482" s="48" t="str">
        <f t="shared" si="24"/>
        <v/>
      </c>
      <c r="N482" s="69" t="str">
        <f t="shared" si="26"/>
        <v/>
      </c>
      <c r="O482" s="70"/>
      <c r="P482" s="61"/>
      <c r="Q482" s="62"/>
      <c r="R482" s="63"/>
    </row>
    <row r="483" spans="1:18" x14ac:dyDescent="0.2">
      <c r="A483" s="28">
        <f>voorraadlijst!AA484</f>
        <v>9999</v>
      </c>
      <c r="B483" s="44" t="str">
        <f>IF($A483=9999,"",VLOOKUP('check verkopen'!$A483,voorraadlijst!$A$9:$W$709,2,FALSE))</f>
        <v/>
      </c>
      <c r="C483" s="45" t="str">
        <f>IF($A483=9999,"",VLOOKUP('check verkopen'!$A483,voorraadlijst!$A$9:$W$709,3,FALSE))</f>
        <v/>
      </c>
      <c r="D483" s="45" t="str">
        <f>IF($A483=9999,"",VLOOKUP('check verkopen'!$A483,voorraadlijst!$A$9:$W$709,6,FALSE))</f>
        <v/>
      </c>
      <c r="E483" s="46" t="str">
        <f>IF($A483=9999,"",VLOOKUP('check verkopen'!$A483,voorraadlijst!$A$9:$W$709,7,FALSE))</f>
        <v/>
      </c>
      <c r="F483" s="46" t="str">
        <f>IF($A483=9999,"",VLOOKUP('check verkopen'!$A483,voorraadlijst!$A$9:$W$709,8,FALSE))</f>
        <v/>
      </c>
      <c r="G483" s="47" t="str">
        <f>IF($A483=9999,"",VLOOKUP('check verkopen'!$A483,voorraadlijst!$A$9:$W$709,11,FALSE))</f>
        <v/>
      </c>
      <c r="H483" s="48" t="str">
        <f>IF($A483=9999,"",VLOOKUP('check verkopen'!$A483,voorraadlijst!$A$9:$W$709,12,FALSE))</f>
        <v/>
      </c>
      <c r="I483" s="48" t="str">
        <f>IF($A483=9999,"",VLOOKUP('check verkopen'!$A483,voorraadlijst!$A$9:$W$709,14,FALSE))</f>
        <v/>
      </c>
      <c r="J483" s="48" t="str">
        <f>IF($A483=9999,"",VLOOKUP('check verkopen'!$A483,voorraadlijst!$A$9:$W$709,15,FALSE))</f>
        <v/>
      </c>
      <c r="K483" s="49" t="str">
        <f>IF($A483=9999,"",VLOOKUP('check verkopen'!$A483,voorraadlijst!$A$9:$W$709,21,FALSE))</f>
        <v/>
      </c>
      <c r="L483" s="48" t="str">
        <f t="shared" si="25"/>
        <v/>
      </c>
      <c r="M483" s="48" t="str">
        <f t="shared" si="24"/>
        <v/>
      </c>
      <c r="N483" s="69" t="str">
        <f t="shared" si="26"/>
        <v/>
      </c>
      <c r="O483" s="70"/>
      <c r="P483" s="61"/>
      <c r="Q483" s="62"/>
      <c r="R483" s="63"/>
    </row>
    <row r="484" spans="1:18" x14ac:dyDescent="0.2">
      <c r="A484" s="28">
        <f>voorraadlijst!AA485</f>
        <v>9999</v>
      </c>
      <c r="B484" s="44" t="str">
        <f>IF($A484=9999,"",VLOOKUP('check verkopen'!$A484,voorraadlijst!$A$9:$W$709,2,FALSE))</f>
        <v/>
      </c>
      <c r="C484" s="45" t="str">
        <f>IF($A484=9999,"",VLOOKUP('check verkopen'!$A484,voorraadlijst!$A$9:$W$709,3,FALSE))</f>
        <v/>
      </c>
      <c r="D484" s="45" t="str">
        <f>IF($A484=9999,"",VLOOKUP('check verkopen'!$A484,voorraadlijst!$A$9:$W$709,6,FALSE))</f>
        <v/>
      </c>
      <c r="E484" s="46" t="str">
        <f>IF($A484=9999,"",VLOOKUP('check verkopen'!$A484,voorraadlijst!$A$9:$W$709,7,FALSE))</f>
        <v/>
      </c>
      <c r="F484" s="46" t="str">
        <f>IF($A484=9999,"",VLOOKUP('check verkopen'!$A484,voorraadlijst!$A$9:$W$709,8,FALSE))</f>
        <v/>
      </c>
      <c r="G484" s="47" t="str">
        <f>IF($A484=9999,"",VLOOKUP('check verkopen'!$A484,voorraadlijst!$A$9:$W$709,11,FALSE))</f>
        <v/>
      </c>
      <c r="H484" s="48" t="str">
        <f>IF($A484=9999,"",VLOOKUP('check verkopen'!$A484,voorraadlijst!$A$9:$W$709,12,FALSE))</f>
        <v/>
      </c>
      <c r="I484" s="48" t="str">
        <f>IF($A484=9999,"",VLOOKUP('check verkopen'!$A484,voorraadlijst!$A$9:$W$709,14,FALSE))</f>
        <v/>
      </c>
      <c r="J484" s="48" t="str">
        <f>IF($A484=9999,"",VLOOKUP('check verkopen'!$A484,voorraadlijst!$A$9:$W$709,15,FALSE))</f>
        <v/>
      </c>
      <c r="K484" s="49" t="str">
        <f>IF($A484=9999,"",VLOOKUP('check verkopen'!$A484,voorraadlijst!$A$9:$W$709,21,FALSE))</f>
        <v/>
      </c>
      <c r="L484" s="48" t="str">
        <f t="shared" si="25"/>
        <v/>
      </c>
      <c r="M484" s="48" t="str">
        <f t="shared" si="24"/>
        <v/>
      </c>
      <c r="N484" s="69" t="str">
        <f t="shared" si="26"/>
        <v/>
      </c>
      <c r="O484" s="70"/>
      <c r="P484" s="61"/>
      <c r="Q484" s="62"/>
      <c r="R484" s="63"/>
    </row>
    <row r="485" spans="1:18" x14ac:dyDescent="0.2">
      <c r="A485" s="28">
        <f>voorraadlijst!AA486</f>
        <v>9999</v>
      </c>
      <c r="B485" s="44" t="str">
        <f>IF($A485=9999,"",VLOOKUP('check verkopen'!$A485,voorraadlijst!$A$9:$W$709,2,FALSE))</f>
        <v/>
      </c>
      <c r="C485" s="45" t="str">
        <f>IF($A485=9999,"",VLOOKUP('check verkopen'!$A485,voorraadlijst!$A$9:$W$709,3,FALSE))</f>
        <v/>
      </c>
      <c r="D485" s="45" t="str">
        <f>IF($A485=9999,"",VLOOKUP('check verkopen'!$A485,voorraadlijst!$A$9:$W$709,6,FALSE))</f>
        <v/>
      </c>
      <c r="E485" s="46" t="str">
        <f>IF($A485=9999,"",VLOOKUP('check verkopen'!$A485,voorraadlijst!$A$9:$W$709,7,FALSE))</f>
        <v/>
      </c>
      <c r="F485" s="46" t="str">
        <f>IF($A485=9999,"",VLOOKUP('check verkopen'!$A485,voorraadlijst!$A$9:$W$709,8,FALSE))</f>
        <v/>
      </c>
      <c r="G485" s="47" t="str">
        <f>IF($A485=9999,"",VLOOKUP('check verkopen'!$A485,voorraadlijst!$A$9:$W$709,11,FALSE))</f>
        <v/>
      </c>
      <c r="H485" s="48" t="str">
        <f>IF($A485=9999,"",VLOOKUP('check verkopen'!$A485,voorraadlijst!$A$9:$W$709,12,FALSE))</f>
        <v/>
      </c>
      <c r="I485" s="48" t="str">
        <f>IF($A485=9999,"",VLOOKUP('check verkopen'!$A485,voorraadlijst!$A$9:$W$709,14,FALSE))</f>
        <v/>
      </c>
      <c r="J485" s="48" t="str">
        <f>IF($A485=9999,"",VLOOKUP('check verkopen'!$A485,voorraadlijst!$A$9:$W$709,15,FALSE))</f>
        <v/>
      </c>
      <c r="K485" s="49" t="str">
        <f>IF($A485=9999,"",VLOOKUP('check verkopen'!$A485,voorraadlijst!$A$9:$W$709,21,FALSE))</f>
        <v/>
      </c>
      <c r="L485" s="48" t="str">
        <f t="shared" si="25"/>
        <v/>
      </c>
      <c r="M485" s="48" t="str">
        <f t="shared" si="24"/>
        <v/>
      </c>
      <c r="N485" s="69" t="str">
        <f t="shared" si="26"/>
        <v/>
      </c>
      <c r="O485" s="70"/>
      <c r="P485" s="61"/>
      <c r="Q485" s="62"/>
      <c r="R485" s="63"/>
    </row>
    <row r="486" spans="1:18" x14ac:dyDescent="0.2">
      <c r="A486" s="28">
        <f>voorraadlijst!AA487</f>
        <v>9999</v>
      </c>
      <c r="B486" s="44" t="str">
        <f>IF($A486=9999,"",VLOOKUP('check verkopen'!$A486,voorraadlijst!$A$9:$W$709,2,FALSE))</f>
        <v/>
      </c>
      <c r="C486" s="45" t="str">
        <f>IF($A486=9999,"",VLOOKUP('check verkopen'!$A486,voorraadlijst!$A$9:$W$709,3,FALSE))</f>
        <v/>
      </c>
      <c r="D486" s="45" t="str">
        <f>IF($A486=9999,"",VLOOKUP('check verkopen'!$A486,voorraadlijst!$A$9:$W$709,6,FALSE))</f>
        <v/>
      </c>
      <c r="E486" s="46" t="str">
        <f>IF($A486=9999,"",VLOOKUP('check verkopen'!$A486,voorraadlijst!$A$9:$W$709,7,FALSE))</f>
        <v/>
      </c>
      <c r="F486" s="46" t="str">
        <f>IF($A486=9999,"",VLOOKUP('check verkopen'!$A486,voorraadlijst!$A$9:$W$709,8,FALSE))</f>
        <v/>
      </c>
      <c r="G486" s="47" t="str">
        <f>IF($A486=9999,"",VLOOKUP('check verkopen'!$A486,voorraadlijst!$A$9:$W$709,11,FALSE))</f>
        <v/>
      </c>
      <c r="H486" s="48" t="str">
        <f>IF($A486=9999,"",VLOOKUP('check verkopen'!$A486,voorraadlijst!$A$9:$W$709,12,FALSE))</f>
        <v/>
      </c>
      <c r="I486" s="48" t="str">
        <f>IF($A486=9999,"",VLOOKUP('check verkopen'!$A486,voorraadlijst!$A$9:$W$709,14,FALSE))</f>
        <v/>
      </c>
      <c r="J486" s="48" t="str">
        <f>IF($A486=9999,"",VLOOKUP('check verkopen'!$A486,voorraadlijst!$A$9:$W$709,15,FALSE))</f>
        <v/>
      </c>
      <c r="K486" s="49" t="str">
        <f>IF($A486=9999,"",VLOOKUP('check verkopen'!$A486,voorraadlijst!$A$9:$W$709,21,FALSE))</f>
        <v/>
      </c>
      <c r="L486" s="48" t="str">
        <f t="shared" si="25"/>
        <v/>
      </c>
      <c r="M486" s="48" t="str">
        <f t="shared" si="24"/>
        <v/>
      </c>
      <c r="N486" s="69" t="str">
        <f t="shared" si="26"/>
        <v/>
      </c>
      <c r="O486" s="70"/>
      <c r="P486" s="61"/>
      <c r="Q486" s="62"/>
      <c r="R486" s="63"/>
    </row>
    <row r="487" spans="1:18" x14ac:dyDescent="0.2">
      <c r="A487" s="28">
        <f>voorraadlijst!AA488</f>
        <v>9999</v>
      </c>
      <c r="B487" s="44" t="str">
        <f>IF($A487=9999,"",VLOOKUP('check verkopen'!$A487,voorraadlijst!$A$9:$W$709,2,FALSE))</f>
        <v/>
      </c>
      <c r="C487" s="45" t="str">
        <f>IF($A487=9999,"",VLOOKUP('check verkopen'!$A487,voorraadlijst!$A$9:$W$709,3,FALSE))</f>
        <v/>
      </c>
      <c r="D487" s="45" t="str">
        <f>IF($A487=9999,"",VLOOKUP('check verkopen'!$A487,voorraadlijst!$A$9:$W$709,6,FALSE))</f>
        <v/>
      </c>
      <c r="E487" s="46" t="str">
        <f>IF($A487=9999,"",VLOOKUP('check verkopen'!$A487,voorraadlijst!$A$9:$W$709,7,FALSE))</f>
        <v/>
      </c>
      <c r="F487" s="46" t="str">
        <f>IF($A487=9999,"",VLOOKUP('check verkopen'!$A487,voorraadlijst!$A$9:$W$709,8,FALSE))</f>
        <v/>
      </c>
      <c r="G487" s="47" t="str">
        <f>IF($A487=9999,"",VLOOKUP('check verkopen'!$A487,voorraadlijst!$A$9:$W$709,11,FALSE))</f>
        <v/>
      </c>
      <c r="H487" s="48" t="str">
        <f>IF($A487=9999,"",VLOOKUP('check verkopen'!$A487,voorraadlijst!$A$9:$W$709,12,FALSE))</f>
        <v/>
      </c>
      <c r="I487" s="48" t="str">
        <f>IF($A487=9999,"",VLOOKUP('check verkopen'!$A487,voorraadlijst!$A$9:$W$709,14,FALSE))</f>
        <v/>
      </c>
      <c r="J487" s="48" t="str">
        <f>IF($A487=9999,"",VLOOKUP('check verkopen'!$A487,voorraadlijst!$A$9:$W$709,15,FALSE))</f>
        <v/>
      </c>
      <c r="K487" s="49" t="str">
        <f>IF($A487=9999,"",VLOOKUP('check verkopen'!$A487,voorraadlijst!$A$9:$W$709,21,FALSE))</f>
        <v/>
      </c>
      <c r="L487" s="48" t="str">
        <f t="shared" si="25"/>
        <v/>
      </c>
      <c r="M487" s="48" t="str">
        <f t="shared" si="24"/>
        <v/>
      </c>
      <c r="N487" s="69" t="str">
        <f t="shared" si="26"/>
        <v/>
      </c>
      <c r="O487" s="70"/>
      <c r="P487" s="61"/>
      <c r="Q487" s="62"/>
      <c r="R487" s="63"/>
    </row>
    <row r="488" spans="1:18" x14ac:dyDescent="0.2">
      <c r="A488" s="28">
        <f>voorraadlijst!AA489</f>
        <v>9999</v>
      </c>
      <c r="B488" s="44" t="str">
        <f>IF($A488=9999,"",VLOOKUP('check verkopen'!$A488,voorraadlijst!$A$9:$W$709,2,FALSE))</f>
        <v/>
      </c>
      <c r="C488" s="45" t="str">
        <f>IF($A488=9999,"",VLOOKUP('check verkopen'!$A488,voorraadlijst!$A$9:$W$709,3,FALSE))</f>
        <v/>
      </c>
      <c r="D488" s="45" t="str">
        <f>IF($A488=9999,"",VLOOKUP('check verkopen'!$A488,voorraadlijst!$A$9:$W$709,6,FALSE))</f>
        <v/>
      </c>
      <c r="E488" s="46" t="str">
        <f>IF($A488=9999,"",VLOOKUP('check verkopen'!$A488,voorraadlijst!$A$9:$W$709,7,FALSE))</f>
        <v/>
      </c>
      <c r="F488" s="46" t="str">
        <f>IF($A488=9999,"",VLOOKUP('check verkopen'!$A488,voorraadlijst!$A$9:$W$709,8,FALSE))</f>
        <v/>
      </c>
      <c r="G488" s="47" t="str">
        <f>IF($A488=9999,"",VLOOKUP('check verkopen'!$A488,voorraadlijst!$A$9:$W$709,11,FALSE))</f>
        <v/>
      </c>
      <c r="H488" s="48" t="str">
        <f>IF($A488=9999,"",VLOOKUP('check verkopen'!$A488,voorraadlijst!$A$9:$W$709,12,FALSE))</f>
        <v/>
      </c>
      <c r="I488" s="48" t="str">
        <f>IF($A488=9999,"",VLOOKUP('check verkopen'!$A488,voorraadlijst!$A$9:$W$709,14,FALSE))</f>
        <v/>
      </c>
      <c r="J488" s="48" t="str">
        <f>IF($A488=9999,"",VLOOKUP('check verkopen'!$A488,voorraadlijst!$A$9:$W$709,15,FALSE))</f>
        <v/>
      </c>
      <c r="K488" s="49" t="str">
        <f>IF($A488=9999,"",VLOOKUP('check verkopen'!$A488,voorraadlijst!$A$9:$W$709,21,FALSE))</f>
        <v/>
      </c>
      <c r="L488" s="48" t="str">
        <f t="shared" si="25"/>
        <v/>
      </c>
      <c r="M488" s="48" t="str">
        <f t="shared" si="24"/>
        <v/>
      </c>
      <c r="N488" s="69" t="str">
        <f t="shared" si="26"/>
        <v/>
      </c>
      <c r="O488" s="70"/>
      <c r="P488" s="61"/>
      <c r="Q488" s="62"/>
      <c r="R488" s="63"/>
    </row>
    <row r="489" spans="1:18" x14ac:dyDescent="0.2">
      <c r="A489" s="28">
        <f>voorraadlijst!AA490</f>
        <v>9999</v>
      </c>
      <c r="B489" s="44" t="str">
        <f>IF($A489=9999,"",VLOOKUP('check verkopen'!$A489,voorraadlijst!$A$9:$W$709,2,FALSE))</f>
        <v/>
      </c>
      <c r="C489" s="45" t="str">
        <f>IF($A489=9999,"",VLOOKUP('check verkopen'!$A489,voorraadlijst!$A$9:$W$709,3,FALSE))</f>
        <v/>
      </c>
      <c r="D489" s="45" t="str">
        <f>IF($A489=9999,"",VLOOKUP('check verkopen'!$A489,voorraadlijst!$A$9:$W$709,6,FALSE))</f>
        <v/>
      </c>
      <c r="E489" s="46" t="str">
        <f>IF($A489=9999,"",VLOOKUP('check verkopen'!$A489,voorraadlijst!$A$9:$W$709,7,FALSE))</f>
        <v/>
      </c>
      <c r="F489" s="46" t="str">
        <f>IF($A489=9999,"",VLOOKUP('check verkopen'!$A489,voorraadlijst!$A$9:$W$709,8,FALSE))</f>
        <v/>
      </c>
      <c r="G489" s="47" t="str">
        <f>IF($A489=9999,"",VLOOKUP('check verkopen'!$A489,voorraadlijst!$A$9:$W$709,11,FALSE))</f>
        <v/>
      </c>
      <c r="H489" s="48" t="str">
        <f>IF($A489=9999,"",VLOOKUP('check verkopen'!$A489,voorraadlijst!$A$9:$W$709,12,FALSE))</f>
        <v/>
      </c>
      <c r="I489" s="48" t="str">
        <f>IF($A489=9999,"",VLOOKUP('check verkopen'!$A489,voorraadlijst!$A$9:$W$709,14,FALSE))</f>
        <v/>
      </c>
      <c r="J489" s="48" t="str">
        <f>IF($A489=9999,"",VLOOKUP('check verkopen'!$A489,voorraadlijst!$A$9:$W$709,15,FALSE))</f>
        <v/>
      </c>
      <c r="K489" s="49" t="str">
        <f>IF($A489=9999,"",VLOOKUP('check verkopen'!$A489,voorraadlijst!$A$9:$W$709,21,FALSE))</f>
        <v/>
      </c>
      <c r="L489" s="48" t="str">
        <f t="shared" si="25"/>
        <v/>
      </c>
      <c r="M489" s="48" t="str">
        <f t="shared" si="24"/>
        <v/>
      </c>
      <c r="N489" s="69" t="str">
        <f t="shared" si="26"/>
        <v/>
      </c>
      <c r="O489" s="70"/>
      <c r="P489" s="61"/>
      <c r="Q489" s="62"/>
      <c r="R489" s="63"/>
    </row>
    <row r="490" spans="1:18" x14ac:dyDescent="0.2">
      <c r="A490" s="28">
        <f>voorraadlijst!AA491</f>
        <v>9999</v>
      </c>
      <c r="B490" s="44" t="str">
        <f>IF($A490=9999,"",VLOOKUP('check verkopen'!$A490,voorraadlijst!$A$9:$W$709,2,FALSE))</f>
        <v/>
      </c>
      <c r="C490" s="45" t="str">
        <f>IF($A490=9999,"",VLOOKUP('check verkopen'!$A490,voorraadlijst!$A$9:$W$709,3,FALSE))</f>
        <v/>
      </c>
      <c r="D490" s="45" t="str">
        <f>IF($A490=9999,"",VLOOKUP('check verkopen'!$A490,voorraadlijst!$A$9:$W$709,6,FALSE))</f>
        <v/>
      </c>
      <c r="E490" s="46" t="str">
        <f>IF($A490=9999,"",VLOOKUP('check verkopen'!$A490,voorraadlijst!$A$9:$W$709,7,FALSE))</f>
        <v/>
      </c>
      <c r="F490" s="46" t="str">
        <f>IF($A490=9999,"",VLOOKUP('check verkopen'!$A490,voorraadlijst!$A$9:$W$709,8,FALSE))</f>
        <v/>
      </c>
      <c r="G490" s="47" t="str">
        <f>IF($A490=9999,"",VLOOKUP('check verkopen'!$A490,voorraadlijst!$A$9:$W$709,11,FALSE))</f>
        <v/>
      </c>
      <c r="H490" s="48" t="str">
        <f>IF($A490=9999,"",VLOOKUP('check verkopen'!$A490,voorraadlijst!$A$9:$W$709,12,FALSE))</f>
        <v/>
      </c>
      <c r="I490" s="48" t="str">
        <f>IF($A490=9999,"",VLOOKUP('check verkopen'!$A490,voorraadlijst!$A$9:$W$709,14,FALSE))</f>
        <v/>
      </c>
      <c r="J490" s="48" t="str">
        <f>IF($A490=9999,"",VLOOKUP('check verkopen'!$A490,voorraadlijst!$A$9:$W$709,15,FALSE))</f>
        <v/>
      </c>
      <c r="K490" s="49" t="str">
        <f>IF($A490=9999,"",VLOOKUP('check verkopen'!$A490,voorraadlijst!$A$9:$W$709,21,FALSE))</f>
        <v/>
      </c>
      <c r="L490" s="48" t="str">
        <f t="shared" si="25"/>
        <v/>
      </c>
      <c r="M490" s="48" t="str">
        <f t="shared" si="24"/>
        <v/>
      </c>
      <c r="N490" s="69" t="str">
        <f t="shared" si="26"/>
        <v/>
      </c>
      <c r="O490" s="70"/>
      <c r="P490" s="61"/>
      <c r="Q490" s="62"/>
      <c r="R490" s="63"/>
    </row>
    <row r="491" spans="1:18" x14ac:dyDescent="0.2">
      <c r="A491" s="28">
        <f>voorraadlijst!AA492</f>
        <v>9999</v>
      </c>
      <c r="B491" s="44" t="str">
        <f>IF($A491=9999,"",VLOOKUP('check verkopen'!$A491,voorraadlijst!$A$9:$W$709,2,FALSE))</f>
        <v/>
      </c>
      <c r="C491" s="45" t="str">
        <f>IF($A491=9999,"",VLOOKUP('check verkopen'!$A491,voorraadlijst!$A$9:$W$709,3,FALSE))</f>
        <v/>
      </c>
      <c r="D491" s="45" t="str">
        <f>IF($A491=9999,"",VLOOKUP('check verkopen'!$A491,voorraadlijst!$A$9:$W$709,6,FALSE))</f>
        <v/>
      </c>
      <c r="E491" s="46" t="str">
        <f>IF($A491=9999,"",VLOOKUP('check verkopen'!$A491,voorraadlijst!$A$9:$W$709,7,FALSE))</f>
        <v/>
      </c>
      <c r="F491" s="46" t="str">
        <f>IF($A491=9999,"",VLOOKUP('check verkopen'!$A491,voorraadlijst!$A$9:$W$709,8,FALSE))</f>
        <v/>
      </c>
      <c r="G491" s="47" t="str">
        <f>IF($A491=9999,"",VLOOKUP('check verkopen'!$A491,voorraadlijst!$A$9:$W$709,11,FALSE))</f>
        <v/>
      </c>
      <c r="H491" s="48" t="str">
        <f>IF($A491=9999,"",VLOOKUP('check verkopen'!$A491,voorraadlijst!$A$9:$W$709,12,FALSE))</f>
        <v/>
      </c>
      <c r="I491" s="48" t="str">
        <f>IF($A491=9999,"",VLOOKUP('check verkopen'!$A491,voorraadlijst!$A$9:$W$709,14,FALSE))</f>
        <v/>
      </c>
      <c r="J491" s="48" t="str">
        <f>IF($A491=9999,"",VLOOKUP('check verkopen'!$A491,voorraadlijst!$A$9:$W$709,15,FALSE))</f>
        <v/>
      </c>
      <c r="K491" s="49" t="str">
        <f>IF($A491=9999,"",VLOOKUP('check verkopen'!$A491,voorraadlijst!$A$9:$W$709,21,FALSE))</f>
        <v/>
      </c>
      <c r="L491" s="48" t="str">
        <f t="shared" si="25"/>
        <v/>
      </c>
      <c r="M491" s="48" t="str">
        <f t="shared" si="24"/>
        <v/>
      </c>
      <c r="N491" s="69" t="str">
        <f t="shared" si="26"/>
        <v/>
      </c>
      <c r="O491" s="70"/>
      <c r="P491" s="61"/>
      <c r="Q491" s="62"/>
      <c r="R491" s="63"/>
    </row>
    <row r="492" spans="1:18" x14ac:dyDescent="0.2">
      <c r="A492" s="28">
        <f>voorraadlijst!AA493</f>
        <v>9999</v>
      </c>
      <c r="B492" s="44" t="str">
        <f>IF($A492=9999,"",VLOOKUP('check verkopen'!$A492,voorraadlijst!$A$9:$W$709,2,FALSE))</f>
        <v/>
      </c>
      <c r="C492" s="45" t="str">
        <f>IF($A492=9999,"",VLOOKUP('check verkopen'!$A492,voorraadlijst!$A$9:$W$709,3,FALSE))</f>
        <v/>
      </c>
      <c r="D492" s="45" t="str">
        <f>IF($A492=9999,"",VLOOKUP('check verkopen'!$A492,voorraadlijst!$A$9:$W$709,6,FALSE))</f>
        <v/>
      </c>
      <c r="E492" s="46" t="str">
        <f>IF($A492=9999,"",VLOOKUP('check verkopen'!$A492,voorraadlijst!$A$9:$W$709,7,FALSE))</f>
        <v/>
      </c>
      <c r="F492" s="46" t="str">
        <f>IF($A492=9999,"",VLOOKUP('check verkopen'!$A492,voorraadlijst!$A$9:$W$709,8,FALSE))</f>
        <v/>
      </c>
      <c r="G492" s="47" t="str">
        <f>IF($A492=9999,"",VLOOKUP('check verkopen'!$A492,voorraadlijst!$A$9:$W$709,11,FALSE))</f>
        <v/>
      </c>
      <c r="H492" s="48" t="str">
        <f>IF($A492=9999,"",VLOOKUP('check verkopen'!$A492,voorraadlijst!$A$9:$W$709,12,FALSE))</f>
        <v/>
      </c>
      <c r="I492" s="48" t="str">
        <f>IF($A492=9999,"",VLOOKUP('check verkopen'!$A492,voorraadlijst!$A$9:$W$709,14,FALSE))</f>
        <v/>
      </c>
      <c r="J492" s="48" t="str">
        <f>IF($A492=9999,"",VLOOKUP('check verkopen'!$A492,voorraadlijst!$A$9:$W$709,15,FALSE))</f>
        <v/>
      </c>
      <c r="K492" s="49" t="str">
        <f>IF($A492=9999,"",VLOOKUP('check verkopen'!$A492,voorraadlijst!$A$9:$W$709,21,FALSE))</f>
        <v/>
      </c>
      <c r="L492" s="48" t="str">
        <f t="shared" si="25"/>
        <v/>
      </c>
      <c r="M492" s="48" t="str">
        <f t="shared" si="24"/>
        <v/>
      </c>
      <c r="N492" s="69" t="str">
        <f t="shared" si="26"/>
        <v/>
      </c>
      <c r="O492" s="70"/>
      <c r="P492" s="61"/>
      <c r="Q492" s="62"/>
      <c r="R492" s="63"/>
    </row>
    <row r="493" spans="1:18" x14ac:dyDescent="0.2">
      <c r="A493" s="28">
        <f>voorraadlijst!AA494</f>
        <v>9999</v>
      </c>
      <c r="B493" s="44" t="str">
        <f>IF($A493=9999,"",VLOOKUP('check verkopen'!$A493,voorraadlijst!$A$9:$W$709,2,FALSE))</f>
        <v/>
      </c>
      <c r="C493" s="45" t="str">
        <f>IF($A493=9999,"",VLOOKUP('check verkopen'!$A493,voorraadlijst!$A$9:$W$709,3,FALSE))</f>
        <v/>
      </c>
      <c r="D493" s="45" t="str">
        <f>IF($A493=9999,"",VLOOKUP('check verkopen'!$A493,voorraadlijst!$A$9:$W$709,6,FALSE))</f>
        <v/>
      </c>
      <c r="E493" s="46" t="str">
        <f>IF($A493=9999,"",VLOOKUP('check verkopen'!$A493,voorraadlijst!$A$9:$W$709,7,FALSE))</f>
        <v/>
      </c>
      <c r="F493" s="46" t="str">
        <f>IF($A493=9999,"",VLOOKUP('check verkopen'!$A493,voorraadlijst!$A$9:$W$709,8,FALSE))</f>
        <v/>
      </c>
      <c r="G493" s="47" t="str">
        <f>IF($A493=9999,"",VLOOKUP('check verkopen'!$A493,voorraadlijst!$A$9:$W$709,11,FALSE))</f>
        <v/>
      </c>
      <c r="H493" s="48" t="str">
        <f>IF($A493=9999,"",VLOOKUP('check verkopen'!$A493,voorraadlijst!$A$9:$W$709,12,FALSE))</f>
        <v/>
      </c>
      <c r="I493" s="48" t="str">
        <f>IF($A493=9999,"",VLOOKUP('check verkopen'!$A493,voorraadlijst!$A$9:$W$709,14,FALSE))</f>
        <v/>
      </c>
      <c r="J493" s="48" t="str">
        <f>IF($A493=9999,"",VLOOKUP('check verkopen'!$A493,voorraadlijst!$A$9:$W$709,15,FALSE))</f>
        <v/>
      </c>
      <c r="K493" s="49" t="str">
        <f>IF($A493=9999,"",VLOOKUP('check verkopen'!$A493,voorraadlijst!$A$9:$W$709,21,FALSE))</f>
        <v/>
      </c>
      <c r="L493" s="48" t="str">
        <f t="shared" si="25"/>
        <v/>
      </c>
      <c r="M493" s="48" t="str">
        <f t="shared" si="24"/>
        <v/>
      </c>
      <c r="N493" s="69" t="str">
        <f t="shared" si="26"/>
        <v/>
      </c>
      <c r="O493" s="70"/>
      <c r="P493" s="61"/>
      <c r="Q493" s="62"/>
      <c r="R493" s="63"/>
    </row>
    <row r="494" spans="1:18" x14ac:dyDescent="0.2">
      <c r="A494" s="28">
        <f>voorraadlijst!AA495</f>
        <v>9999</v>
      </c>
      <c r="B494" s="44" t="str">
        <f>IF($A494=9999,"",VLOOKUP('check verkopen'!$A494,voorraadlijst!$A$9:$W$709,2,FALSE))</f>
        <v/>
      </c>
      <c r="C494" s="45" t="str">
        <f>IF($A494=9999,"",VLOOKUP('check verkopen'!$A494,voorraadlijst!$A$9:$W$709,3,FALSE))</f>
        <v/>
      </c>
      <c r="D494" s="45" t="str">
        <f>IF($A494=9999,"",VLOOKUP('check verkopen'!$A494,voorraadlijst!$A$9:$W$709,6,FALSE))</f>
        <v/>
      </c>
      <c r="E494" s="46" t="str">
        <f>IF($A494=9999,"",VLOOKUP('check verkopen'!$A494,voorraadlijst!$A$9:$W$709,7,FALSE))</f>
        <v/>
      </c>
      <c r="F494" s="46" t="str">
        <f>IF($A494=9999,"",VLOOKUP('check verkopen'!$A494,voorraadlijst!$A$9:$W$709,8,FALSE))</f>
        <v/>
      </c>
      <c r="G494" s="47" t="str">
        <f>IF($A494=9999,"",VLOOKUP('check verkopen'!$A494,voorraadlijst!$A$9:$W$709,11,FALSE))</f>
        <v/>
      </c>
      <c r="H494" s="48" t="str">
        <f>IF($A494=9999,"",VLOOKUP('check verkopen'!$A494,voorraadlijst!$A$9:$W$709,12,FALSE))</f>
        <v/>
      </c>
      <c r="I494" s="48" t="str">
        <f>IF($A494=9999,"",VLOOKUP('check verkopen'!$A494,voorraadlijst!$A$9:$W$709,14,FALSE))</f>
        <v/>
      </c>
      <c r="J494" s="48" t="str">
        <f>IF($A494=9999,"",VLOOKUP('check verkopen'!$A494,voorraadlijst!$A$9:$W$709,15,FALSE))</f>
        <v/>
      </c>
      <c r="K494" s="49" t="str">
        <f>IF($A494=9999,"",VLOOKUP('check verkopen'!$A494,voorraadlijst!$A$9:$W$709,21,FALSE))</f>
        <v/>
      </c>
      <c r="L494" s="48" t="str">
        <f t="shared" si="25"/>
        <v/>
      </c>
      <c r="M494" s="48" t="str">
        <f t="shared" si="24"/>
        <v/>
      </c>
      <c r="N494" s="69" t="str">
        <f t="shared" si="26"/>
        <v/>
      </c>
      <c r="O494" s="70"/>
      <c r="P494" s="61"/>
      <c r="Q494" s="62"/>
      <c r="R494" s="63"/>
    </row>
    <row r="495" spans="1:18" x14ac:dyDescent="0.2">
      <c r="A495" s="28">
        <f>voorraadlijst!AA496</f>
        <v>9999</v>
      </c>
      <c r="B495" s="44" t="str">
        <f>IF($A495=9999,"",VLOOKUP('check verkopen'!$A495,voorraadlijst!$A$9:$W$709,2,FALSE))</f>
        <v/>
      </c>
      <c r="C495" s="45" t="str">
        <f>IF($A495=9999,"",VLOOKUP('check verkopen'!$A495,voorraadlijst!$A$9:$W$709,3,FALSE))</f>
        <v/>
      </c>
      <c r="D495" s="45" t="str">
        <f>IF($A495=9999,"",VLOOKUP('check verkopen'!$A495,voorraadlijst!$A$9:$W$709,6,FALSE))</f>
        <v/>
      </c>
      <c r="E495" s="46" t="str">
        <f>IF($A495=9999,"",VLOOKUP('check verkopen'!$A495,voorraadlijst!$A$9:$W$709,7,FALSE))</f>
        <v/>
      </c>
      <c r="F495" s="46" t="str">
        <f>IF($A495=9999,"",VLOOKUP('check verkopen'!$A495,voorraadlijst!$A$9:$W$709,8,FALSE))</f>
        <v/>
      </c>
      <c r="G495" s="47" t="str">
        <f>IF($A495=9999,"",VLOOKUP('check verkopen'!$A495,voorraadlijst!$A$9:$W$709,11,FALSE))</f>
        <v/>
      </c>
      <c r="H495" s="48" t="str">
        <f>IF($A495=9999,"",VLOOKUP('check verkopen'!$A495,voorraadlijst!$A$9:$W$709,12,FALSE))</f>
        <v/>
      </c>
      <c r="I495" s="48" t="str">
        <f>IF($A495=9999,"",VLOOKUP('check verkopen'!$A495,voorraadlijst!$A$9:$W$709,14,FALSE))</f>
        <v/>
      </c>
      <c r="J495" s="48" t="str">
        <f>IF($A495=9999,"",VLOOKUP('check verkopen'!$A495,voorraadlijst!$A$9:$W$709,15,FALSE))</f>
        <v/>
      </c>
      <c r="K495" s="49" t="str">
        <f>IF($A495=9999,"",VLOOKUP('check verkopen'!$A495,voorraadlijst!$A$9:$W$709,21,FALSE))</f>
        <v/>
      </c>
      <c r="L495" s="48" t="str">
        <f t="shared" si="25"/>
        <v/>
      </c>
      <c r="M495" s="48" t="str">
        <f t="shared" si="24"/>
        <v/>
      </c>
      <c r="N495" s="69" t="str">
        <f t="shared" si="26"/>
        <v/>
      </c>
      <c r="O495" s="70"/>
      <c r="P495" s="61"/>
      <c r="Q495" s="62"/>
      <c r="R495" s="63"/>
    </row>
    <row r="496" spans="1:18" x14ac:dyDescent="0.2">
      <c r="A496" s="28">
        <f>voorraadlijst!AA497</f>
        <v>9999</v>
      </c>
      <c r="B496" s="44" t="str">
        <f>IF($A496=9999,"",VLOOKUP('check verkopen'!$A496,voorraadlijst!$A$9:$W$709,2,FALSE))</f>
        <v/>
      </c>
      <c r="C496" s="45" t="str">
        <f>IF($A496=9999,"",VLOOKUP('check verkopen'!$A496,voorraadlijst!$A$9:$W$709,3,FALSE))</f>
        <v/>
      </c>
      <c r="D496" s="45" t="str">
        <f>IF($A496=9999,"",VLOOKUP('check verkopen'!$A496,voorraadlijst!$A$9:$W$709,6,FALSE))</f>
        <v/>
      </c>
      <c r="E496" s="46" t="str">
        <f>IF($A496=9999,"",VLOOKUP('check verkopen'!$A496,voorraadlijst!$A$9:$W$709,7,FALSE))</f>
        <v/>
      </c>
      <c r="F496" s="46" t="str">
        <f>IF($A496=9999,"",VLOOKUP('check verkopen'!$A496,voorraadlijst!$A$9:$W$709,8,FALSE))</f>
        <v/>
      </c>
      <c r="G496" s="47" t="str">
        <f>IF($A496=9999,"",VLOOKUP('check verkopen'!$A496,voorraadlijst!$A$9:$W$709,11,FALSE))</f>
        <v/>
      </c>
      <c r="H496" s="48" t="str">
        <f>IF($A496=9999,"",VLOOKUP('check verkopen'!$A496,voorraadlijst!$A$9:$W$709,12,FALSE))</f>
        <v/>
      </c>
      <c r="I496" s="48" t="str">
        <f>IF($A496=9999,"",VLOOKUP('check verkopen'!$A496,voorraadlijst!$A$9:$W$709,14,FALSE))</f>
        <v/>
      </c>
      <c r="J496" s="48" t="str">
        <f>IF($A496=9999,"",VLOOKUP('check verkopen'!$A496,voorraadlijst!$A$9:$W$709,15,FALSE))</f>
        <v/>
      </c>
      <c r="K496" s="49" t="str">
        <f>IF($A496=9999,"",VLOOKUP('check verkopen'!$A496,voorraadlijst!$A$9:$W$709,21,FALSE))</f>
        <v/>
      </c>
      <c r="L496" s="48" t="str">
        <f t="shared" si="25"/>
        <v/>
      </c>
      <c r="M496" s="48" t="str">
        <f t="shared" si="24"/>
        <v/>
      </c>
      <c r="N496" s="69" t="str">
        <f t="shared" si="26"/>
        <v/>
      </c>
      <c r="O496" s="70"/>
      <c r="P496" s="61"/>
      <c r="Q496" s="62"/>
      <c r="R496" s="63"/>
    </row>
    <row r="497" spans="1:18" x14ac:dyDescent="0.2">
      <c r="A497" s="28">
        <f>voorraadlijst!AA498</f>
        <v>9999</v>
      </c>
      <c r="B497" s="44" t="str">
        <f>IF($A497=9999,"",VLOOKUP('check verkopen'!$A497,voorraadlijst!$A$9:$W$709,2,FALSE))</f>
        <v/>
      </c>
      <c r="C497" s="45" t="str">
        <f>IF($A497=9999,"",VLOOKUP('check verkopen'!$A497,voorraadlijst!$A$9:$W$709,3,FALSE))</f>
        <v/>
      </c>
      <c r="D497" s="45" t="str">
        <f>IF($A497=9999,"",VLOOKUP('check verkopen'!$A497,voorraadlijst!$A$9:$W$709,6,FALSE))</f>
        <v/>
      </c>
      <c r="E497" s="46" t="str">
        <f>IF($A497=9999,"",VLOOKUP('check verkopen'!$A497,voorraadlijst!$A$9:$W$709,7,FALSE))</f>
        <v/>
      </c>
      <c r="F497" s="46" t="str">
        <f>IF($A497=9999,"",VLOOKUP('check verkopen'!$A497,voorraadlijst!$A$9:$W$709,8,FALSE))</f>
        <v/>
      </c>
      <c r="G497" s="47" t="str">
        <f>IF($A497=9999,"",VLOOKUP('check verkopen'!$A497,voorraadlijst!$A$9:$W$709,11,FALSE))</f>
        <v/>
      </c>
      <c r="H497" s="48" t="str">
        <f>IF($A497=9999,"",VLOOKUP('check verkopen'!$A497,voorraadlijst!$A$9:$W$709,12,FALSE))</f>
        <v/>
      </c>
      <c r="I497" s="48" t="str">
        <f>IF($A497=9999,"",VLOOKUP('check verkopen'!$A497,voorraadlijst!$A$9:$W$709,14,FALSE))</f>
        <v/>
      </c>
      <c r="J497" s="48" t="str">
        <f>IF($A497=9999,"",VLOOKUP('check verkopen'!$A497,voorraadlijst!$A$9:$W$709,15,FALSE))</f>
        <v/>
      </c>
      <c r="K497" s="49" t="str">
        <f>IF($A497=9999,"",VLOOKUP('check verkopen'!$A497,voorraadlijst!$A$9:$W$709,21,FALSE))</f>
        <v/>
      </c>
      <c r="L497" s="48" t="str">
        <f t="shared" si="25"/>
        <v/>
      </c>
      <c r="M497" s="48" t="str">
        <f t="shared" si="24"/>
        <v/>
      </c>
      <c r="N497" s="69" t="str">
        <f t="shared" si="26"/>
        <v/>
      </c>
      <c r="O497" s="70"/>
      <c r="P497" s="61"/>
      <c r="Q497" s="62"/>
      <c r="R497" s="63"/>
    </row>
    <row r="498" spans="1:18" x14ac:dyDescent="0.2">
      <c r="A498" s="28">
        <f>voorraadlijst!AA499</f>
        <v>9999</v>
      </c>
      <c r="B498" s="44" t="str">
        <f>IF($A498=9999,"",VLOOKUP('check verkopen'!$A498,voorraadlijst!$A$9:$W$709,2,FALSE))</f>
        <v/>
      </c>
      <c r="C498" s="45" t="str">
        <f>IF($A498=9999,"",VLOOKUP('check verkopen'!$A498,voorraadlijst!$A$9:$W$709,3,FALSE))</f>
        <v/>
      </c>
      <c r="D498" s="45" t="str">
        <f>IF($A498=9999,"",VLOOKUP('check verkopen'!$A498,voorraadlijst!$A$9:$W$709,6,FALSE))</f>
        <v/>
      </c>
      <c r="E498" s="46" t="str">
        <f>IF($A498=9999,"",VLOOKUP('check verkopen'!$A498,voorraadlijst!$A$9:$W$709,7,FALSE))</f>
        <v/>
      </c>
      <c r="F498" s="46" t="str">
        <f>IF($A498=9999,"",VLOOKUP('check verkopen'!$A498,voorraadlijst!$A$9:$W$709,8,FALSE))</f>
        <v/>
      </c>
      <c r="G498" s="47" t="str">
        <f>IF($A498=9999,"",VLOOKUP('check verkopen'!$A498,voorraadlijst!$A$9:$W$709,11,FALSE))</f>
        <v/>
      </c>
      <c r="H498" s="48" t="str">
        <f>IF($A498=9999,"",VLOOKUP('check verkopen'!$A498,voorraadlijst!$A$9:$W$709,12,FALSE))</f>
        <v/>
      </c>
      <c r="I498" s="48" t="str">
        <f>IF($A498=9999,"",VLOOKUP('check verkopen'!$A498,voorraadlijst!$A$9:$W$709,14,FALSE))</f>
        <v/>
      </c>
      <c r="J498" s="48" t="str">
        <f>IF($A498=9999,"",VLOOKUP('check verkopen'!$A498,voorraadlijst!$A$9:$W$709,15,FALSE))</f>
        <v/>
      </c>
      <c r="K498" s="49" t="str">
        <f>IF($A498=9999,"",VLOOKUP('check verkopen'!$A498,voorraadlijst!$A$9:$W$709,21,FALSE))</f>
        <v/>
      </c>
      <c r="L498" s="48" t="str">
        <f t="shared" si="25"/>
        <v/>
      </c>
      <c r="M498" s="48" t="str">
        <f t="shared" si="24"/>
        <v/>
      </c>
      <c r="N498" s="69" t="str">
        <f t="shared" si="26"/>
        <v/>
      </c>
      <c r="O498" s="70"/>
      <c r="P498" s="61"/>
      <c r="Q498" s="62"/>
      <c r="R498" s="63"/>
    </row>
    <row r="499" spans="1:18" x14ac:dyDescent="0.2">
      <c r="A499" s="28">
        <f>voorraadlijst!AA500</f>
        <v>9999</v>
      </c>
      <c r="B499" s="44" t="str">
        <f>IF($A499=9999,"",VLOOKUP('check verkopen'!$A499,voorraadlijst!$A$9:$W$709,2,FALSE))</f>
        <v/>
      </c>
      <c r="C499" s="45" t="str">
        <f>IF($A499=9999,"",VLOOKUP('check verkopen'!$A499,voorraadlijst!$A$9:$W$709,3,FALSE))</f>
        <v/>
      </c>
      <c r="D499" s="45" t="str">
        <f>IF($A499=9999,"",VLOOKUP('check verkopen'!$A499,voorraadlijst!$A$9:$W$709,6,FALSE))</f>
        <v/>
      </c>
      <c r="E499" s="46" t="str">
        <f>IF($A499=9999,"",VLOOKUP('check verkopen'!$A499,voorraadlijst!$A$9:$W$709,7,FALSE))</f>
        <v/>
      </c>
      <c r="F499" s="46" t="str">
        <f>IF($A499=9999,"",VLOOKUP('check verkopen'!$A499,voorraadlijst!$A$9:$W$709,8,FALSE))</f>
        <v/>
      </c>
      <c r="G499" s="47" t="str">
        <f>IF($A499=9999,"",VLOOKUP('check verkopen'!$A499,voorraadlijst!$A$9:$W$709,11,FALSE))</f>
        <v/>
      </c>
      <c r="H499" s="48" t="str">
        <f>IF($A499=9999,"",VLOOKUP('check verkopen'!$A499,voorraadlijst!$A$9:$W$709,12,FALSE))</f>
        <v/>
      </c>
      <c r="I499" s="48" t="str">
        <f>IF($A499=9999,"",VLOOKUP('check verkopen'!$A499,voorraadlijst!$A$9:$W$709,14,FALSE))</f>
        <v/>
      </c>
      <c r="J499" s="48" t="str">
        <f>IF($A499=9999,"",VLOOKUP('check verkopen'!$A499,voorraadlijst!$A$9:$W$709,15,FALSE))</f>
        <v/>
      </c>
      <c r="K499" s="49" t="str">
        <f>IF($A499=9999,"",VLOOKUP('check verkopen'!$A499,voorraadlijst!$A$9:$W$709,21,FALSE))</f>
        <v/>
      </c>
      <c r="L499" s="48" t="str">
        <f t="shared" si="25"/>
        <v/>
      </c>
      <c r="M499" s="48" t="str">
        <f t="shared" si="24"/>
        <v/>
      </c>
      <c r="N499" s="69" t="str">
        <f t="shared" si="26"/>
        <v/>
      </c>
      <c r="O499" s="70"/>
      <c r="P499" s="61"/>
      <c r="Q499" s="62"/>
      <c r="R499" s="63"/>
    </row>
    <row r="500" spans="1:18" x14ac:dyDescent="0.2">
      <c r="A500" s="28">
        <f>voorraadlijst!AA501</f>
        <v>9999</v>
      </c>
      <c r="B500" s="44" t="str">
        <f>IF($A500=9999,"",VLOOKUP('check verkopen'!$A500,voorraadlijst!$A$9:$W$709,2,FALSE))</f>
        <v/>
      </c>
      <c r="C500" s="45" t="str">
        <f>IF($A500=9999,"",VLOOKUP('check verkopen'!$A500,voorraadlijst!$A$9:$W$709,3,FALSE))</f>
        <v/>
      </c>
      <c r="D500" s="45" t="str">
        <f>IF($A500=9999,"",VLOOKUP('check verkopen'!$A500,voorraadlijst!$A$9:$W$709,6,FALSE))</f>
        <v/>
      </c>
      <c r="E500" s="46" t="str">
        <f>IF($A500=9999,"",VLOOKUP('check verkopen'!$A500,voorraadlijst!$A$9:$W$709,7,FALSE))</f>
        <v/>
      </c>
      <c r="F500" s="46" t="str">
        <f>IF($A500=9999,"",VLOOKUP('check verkopen'!$A500,voorraadlijst!$A$9:$W$709,8,FALSE))</f>
        <v/>
      </c>
      <c r="G500" s="47" t="str">
        <f>IF($A500=9999,"",VLOOKUP('check verkopen'!$A500,voorraadlijst!$A$9:$W$709,11,FALSE))</f>
        <v/>
      </c>
      <c r="H500" s="48" t="str">
        <f>IF($A500=9999,"",VLOOKUP('check verkopen'!$A500,voorraadlijst!$A$9:$W$709,12,FALSE))</f>
        <v/>
      </c>
      <c r="I500" s="48" t="str">
        <f>IF($A500=9999,"",VLOOKUP('check verkopen'!$A500,voorraadlijst!$A$9:$W$709,14,FALSE))</f>
        <v/>
      </c>
      <c r="J500" s="48" t="str">
        <f>IF($A500=9999,"",VLOOKUP('check verkopen'!$A500,voorraadlijst!$A$9:$W$709,15,FALSE))</f>
        <v/>
      </c>
      <c r="K500" s="49" t="str">
        <f>IF($A500=9999,"",VLOOKUP('check verkopen'!$A500,voorraadlijst!$A$9:$W$709,21,FALSE))</f>
        <v/>
      </c>
      <c r="L500" s="48" t="str">
        <f t="shared" si="25"/>
        <v/>
      </c>
      <c r="M500" s="48" t="str">
        <f t="shared" si="24"/>
        <v/>
      </c>
      <c r="N500" s="69" t="str">
        <f t="shared" si="26"/>
        <v/>
      </c>
      <c r="O500" s="70"/>
      <c r="P500" s="61"/>
      <c r="Q500" s="62"/>
      <c r="R500" s="63"/>
    </row>
    <row r="501" spans="1:18" x14ac:dyDescent="0.2">
      <c r="A501" s="28">
        <f>voorraadlijst!AA502</f>
        <v>9999</v>
      </c>
      <c r="B501" s="44" t="str">
        <f>IF($A501=9999,"",VLOOKUP('check verkopen'!$A501,voorraadlijst!$A$9:$W$709,2,FALSE))</f>
        <v/>
      </c>
      <c r="C501" s="45" t="str">
        <f>IF($A501=9999,"",VLOOKUP('check verkopen'!$A501,voorraadlijst!$A$9:$W$709,3,FALSE))</f>
        <v/>
      </c>
      <c r="D501" s="45" t="str">
        <f>IF($A501=9999,"",VLOOKUP('check verkopen'!$A501,voorraadlijst!$A$9:$W$709,6,FALSE))</f>
        <v/>
      </c>
      <c r="E501" s="46" t="str">
        <f>IF($A501=9999,"",VLOOKUP('check verkopen'!$A501,voorraadlijst!$A$9:$W$709,7,FALSE))</f>
        <v/>
      </c>
      <c r="F501" s="46" t="str">
        <f>IF($A501=9999,"",VLOOKUP('check verkopen'!$A501,voorraadlijst!$A$9:$W$709,8,FALSE))</f>
        <v/>
      </c>
      <c r="G501" s="47" t="str">
        <f>IF($A501=9999,"",VLOOKUP('check verkopen'!$A501,voorraadlijst!$A$9:$W$709,11,FALSE))</f>
        <v/>
      </c>
      <c r="H501" s="48" t="str">
        <f>IF($A501=9999,"",VLOOKUP('check verkopen'!$A501,voorraadlijst!$A$9:$W$709,12,FALSE))</f>
        <v/>
      </c>
      <c r="I501" s="48" t="str">
        <f>IF($A501=9999,"",VLOOKUP('check verkopen'!$A501,voorraadlijst!$A$9:$W$709,14,FALSE))</f>
        <v/>
      </c>
      <c r="J501" s="48" t="str">
        <f>IF($A501=9999,"",VLOOKUP('check verkopen'!$A501,voorraadlijst!$A$9:$W$709,15,FALSE))</f>
        <v/>
      </c>
      <c r="K501" s="49" t="str">
        <f>IF($A501=9999,"",VLOOKUP('check verkopen'!$A501,voorraadlijst!$A$9:$W$709,21,FALSE))</f>
        <v/>
      </c>
      <c r="L501" s="48" t="str">
        <f t="shared" si="25"/>
        <v/>
      </c>
      <c r="M501" s="48" t="str">
        <f t="shared" si="24"/>
        <v/>
      </c>
      <c r="N501" s="69" t="str">
        <f t="shared" si="26"/>
        <v/>
      </c>
      <c r="O501" s="70"/>
      <c r="P501" s="61"/>
      <c r="Q501" s="62"/>
      <c r="R501" s="63"/>
    </row>
    <row r="502" spans="1:18" x14ac:dyDescent="0.2">
      <c r="A502" s="28">
        <f>voorraadlijst!AA503</f>
        <v>9999</v>
      </c>
      <c r="B502" s="44" t="str">
        <f>IF($A502=9999,"",VLOOKUP('check verkopen'!$A502,voorraadlijst!$A$9:$W$709,2,FALSE))</f>
        <v/>
      </c>
      <c r="C502" s="45" t="str">
        <f>IF($A502=9999,"",VLOOKUP('check verkopen'!$A502,voorraadlijst!$A$9:$W$709,3,FALSE))</f>
        <v/>
      </c>
      <c r="D502" s="45" t="str">
        <f>IF($A502=9999,"",VLOOKUP('check verkopen'!$A502,voorraadlijst!$A$9:$W$709,6,FALSE))</f>
        <v/>
      </c>
      <c r="E502" s="46" t="str">
        <f>IF($A502=9999,"",VLOOKUP('check verkopen'!$A502,voorraadlijst!$A$9:$W$709,7,FALSE))</f>
        <v/>
      </c>
      <c r="F502" s="46" t="str">
        <f>IF($A502=9999,"",VLOOKUP('check verkopen'!$A502,voorraadlijst!$A$9:$W$709,8,FALSE))</f>
        <v/>
      </c>
      <c r="G502" s="47" t="str">
        <f>IF($A502=9999,"",VLOOKUP('check verkopen'!$A502,voorraadlijst!$A$9:$W$709,11,FALSE))</f>
        <v/>
      </c>
      <c r="H502" s="48" t="str">
        <f>IF($A502=9999,"",VLOOKUP('check verkopen'!$A502,voorraadlijst!$A$9:$W$709,12,FALSE))</f>
        <v/>
      </c>
      <c r="I502" s="48" t="str">
        <f>IF($A502=9999,"",VLOOKUP('check verkopen'!$A502,voorraadlijst!$A$9:$W$709,14,FALSE))</f>
        <v/>
      </c>
      <c r="J502" s="48" t="str">
        <f>IF($A502=9999,"",VLOOKUP('check verkopen'!$A502,voorraadlijst!$A$9:$W$709,15,FALSE))</f>
        <v/>
      </c>
      <c r="K502" s="49" t="str">
        <f>IF($A502=9999,"",VLOOKUP('check verkopen'!$A502,voorraadlijst!$A$9:$W$709,21,FALSE))</f>
        <v/>
      </c>
      <c r="L502" s="48" t="str">
        <f t="shared" si="25"/>
        <v/>
      </c>
      <c r="M502" s="48" t="str">
        <f t="shared" si="24"/>
        <v/>
      </c>
      <c r="N502" s="69" t="str">
        <f t="shared" si="26"/>
        <v/>
      </c>
      <c r="O502" s="70"/>
      <c r="P502" s="61"/>
      <c r="Q502" s="62"/>
      <c r="R502" s="63"/>
    </row>
    <row r="503" spans="1:18" x14ac:dyDescent="0.2">
      <c r="A503" s="28">
        <f>voorraadlijst!AA504</f>
        <v>9999</v>
      </c>
      <c r="B503" s="44" t="str">
        <f>IF($A503=9999,"",VLOOKUP('check verkopen'!$A503,voorraadlijst!$A$9:$W$709,2,FALSE))</f>
        <v/>
      </c>
      <c r="C503" s="45" t="str">
        <f>IF($A503=9999,"",VLOOKUP('check verkopen'!$A503,voorraadlijst!$A$9:$W$709,3,FALSE))</f>
        <v/>
      </c>
      <c r="D503" s="45" t="str">
        <f>IF($A503=9999,"",VLOOKUP('check verkopen'!$A503,voorraadlijst!$A$9:$W$709,6,FALSE))</f>
        <v/>
      </c>
      <c r="E503" s="46" t="str">
        <f>IF($A503=9999,"",VLOOKUP('check verkopen'!$A503,voorraadlijst!$A$9:$W$709,7,FALSE))</f>
        <v/>
      </c>
      <c r="F503" s="46" t="str">
        <f>IF($A503=9999,"",VLOOKUP('check verkopen'!$A503,voorraadlijst!$A$9:$W$709,8,FALSE))</f>
        <v/>
      </c>
      <c r="G503" s="47" t="str">
        <f>IF($A503=9999,"",VLOOKUP('check verkopen'!$A503,voorraadlijst!$A$9:$W$709,11,FALSE))</f>
        <v/>
      </c>
      <c r="H503" s="48" t="str">
        <f>IF($A503=9999,"",VLOOKUP('check verkopen'!$A503,voorraadlijst!$A$9:$W$709,12,FALSE))</f>
        <v/>
      </c>
      <c r="I503" s="48" t="str">
        <f>IF($A503=9999,"",VLOOKUP('check verkopen'!$A503,voorraadlijst!$A$9:$W$709,14,FALSE))</f>
        <v/>
      </c>
      <c r="J503" s="48" t="str">
        <f>IF($A503=9999,"",VLOOKUP('check verkopen'!$A503,voorraadlijst!$A$9:$W$709,15,FALSE))</f>
        <v/>
      </c>
      <c r="K503" s="49" t="str">
        <f>IF($A503=9999,"",VLOOKUP('check verkopen'!$A503,voorraadlijst!$A$9:$W$709,21,FALSE))</f>
        <v/>
      </c>
      <c r="L503" s="48" t="str">
        <f t="shared" si="25"/>
        <v/>
      </c>
      <c r="M503" s="48" t="str">
        <f t="shared" si="24"/>
        <v/>
      </c>
      <c r="N503" s="69" t="str">
        <f t="shared" si="26"/>
        <v/>
      </c>
      <c r="O503" s="70"/>
      <c r="P503" s="61"/>
      <c r="Q503" s="62"/>
      <c r="R503" s="63"/>
    </row>
    <row r="504" spans="1:18" x14ac:dyDescent="0.2">
      <c r="A504" s="28">
        <f>voorraadlijst!AA505</f>
        <v>9999</v>
      </c>
      <c r="B504" s="44" t="str">
        <f>IF($A504=9999,"",VLOOKUP('check verkopen'!$A504,voorraadlijst!$A$9:$W$709,2,FALSE))</f>
        <v/>
      </c>
      <c r="C504" s="45" t="str">
        <f>IF($A504=9999,"",VLOOKUP('check verkopen'!$A504,voorraadlijst!$A$9:$W$709,3,FALSE))</f>
        <v/>
      </c>
      <c r="D504" s="45" t="str">
        <f>IF($A504=9999,"",VLOOKUP('check verkopen'!$A504,voorraadlijst!$A$9:$W$709,6,FALSE))</f>
        <v/>
      </c>
      <c r="E504" s="46" t="str">
        <f>IF($A504=9999,"",VLOOKUP('check verkopen'!$A504,voorraadlijst!$A$9:$W$709,7,FALSE))</f>
        <v/>
      </c>
      <c r="F504" s="46" t="str">
        <f>IF($A504=9999,"",VLOOKUP('check verkopen'!$A504,voorraadlijst!$A$9:$W$709,8,FALSE))</f>
        <v/>
      </c>
      <c r="G504" s="47" t="str">
        <f>IF($A504=9999,"",VLOOKUP('check verkopen'!$A504,voorraadlijst!$A$9:$W$709,11,FALSE))</f>
        <v/>
      </c>
      <c r="H504" s="48" t="str">
        <f>IF($A504=9999,"",VLOOKUP('check verkopen'!$A504,voorraadlijst!$A$9:$W$709,12,FALSE))</f>
        <v/>
      </c>
      <c r="I504" s="48" t="str">
        <f>IF($A504=9999,"",VLOOKUP('check verkopen'!$A504,voorraadlijst!$A$9:$W$709,14,FALSE))</f>
        <v/>
      </c>
      <c r="J504" s="48" t="str">
        <f>IF($A504=9999,"",VLOOKUP('check verkopen'!$A504,voorraadlijst!$A$9:$W$709,15,FALSE))</f>
        <v/>
      </c>
      <c r="K504" s="49" t="str">
        <f>IF($A504=9999,"",VLOOKUP('check verkopen'!$A504,voorraadlijst!$A$9:$W$709,21,FALSE))</f>
        <v/>
      </c>
      <c r="L504" s="48" t="str">
        <f t="shared" si="25"/>
        <v/>
      </c>
      <c r="M504" s="48" t="str">
        <f t="shared" si="24"/>
        <v/>
      </c>
      <c r="N504" s="69" t="str">
        <f t="shared" si="26"/>
        <v/>
      </c>
      <c r="O504" s="70"/>
      <c r="P504" s="61"/>
      <c r="Q504" s="62"/>
      <c r="R504" s="63"/>
    </row>
    <row r="505" spans="1:18" x14ac:dyDescent="0.2">
      <c r="A505" s="28">
        <f>voorraadlijst!AA506</f>
        <v>9999</v>
      </c>
      <c r="B505" s="44" t="str">
        <f>IF($A505=9999,"",VLOOKUP('check verkopen'!$A505,voorraadlijst!$A$9:$W$709,2,FALSE))</f>
        <v/>
      </c>
      <c r="C505" s="45" t="str">
        <f>IF($A505=9999,"",VLOOKUP('check verkopen'!$A505,voorraadlijst!$A$9:$W$709,3,FALSE))</f>
        <v/>
      </c>
      <c r="D505" s="45" t="str">
        <f>IF($A505=9999,"",VLOOKUP('check verkopen'!$A505,voorraadlijst!$A$9:$W$709,6,FALSE))</f>
        <v/>
      </c>
      <c r="E505" s="46" t="str">
        <f>IF($A505=9999,"",VLOOKUP('check verkopen'!$A505,voorraadlijst!$A$9:$W$709,7,FALSE))</f>
        <v/>
      </c>
      <c r="F505" s="46" t="str">
        <f>IF($A505=9999,"",VLOOKUP('check verkopen'!$A505,voorraadlijst!$A$9:$W$709,8,FALSE))</f>
        <v/>
      </c>
      <c r="G505" s="47" t="str">
        <f>IF($A505=9999,"",VLOOKUP('check verkopen'!$A505,voorraadlijst!$A$9:$W$709,11,FALSE))</f>
        <v/>
      </c>
      <c r="H505" s="48" t="str">
        <f>IF($A505=9999,"",VLOOKUP('check verkopen'!$A505,voorraadlijst!$A$9:$W$709,12,FALSE))</f>
        <v/>
      </c>
      <c r="I505" s="48" t="str">
        <f>IF($A505=9999,"",VLOOKUP('check verkopen'!$A505,voorraadlijst!$A$9:$W$709,14,FALSE))</f>
        <v/>
      </c>
      <c r="J505" s="48" t="str">
        <f>IF($A505=9999,"",VLOOKUP('check verkopen'!$A505,voorraadlijst!$A$9:$W$709,15,FALSE))</f>
        <v/>
      </c>
      <c r="K505" s="49" t="str">
        <f>IF($A505=9999,"",VLOOKUP('check verkopen'!$A505,voorraadlijst!$A$9:$W$709,21,FALSE))</f>
        <v/>
      </c>
      <c r="L505" s="48" t="str">
        <f t="shared" si="25"/>
        <v/>
      </c>
      <c r="M505" s="48" t="str">
        <f t="shared" si="24"/>
        <v/>
      </c>
      <c r="N505" s="69" t="str">
        <f t="shared" si="26"/>
        <v/>
      </c>
      <c r="O505" s="70"/>
      <c r="P505" s="61"/>
      <c r="Q505" s="62"/>
      <c r="R505" s="63"/>
    </row>
    <row r="506" spans="1:18" x14ac:dyDescent="0.2">
      <c r="A506" s="28">
        <f>voorraadlijst!AA507</f>
        <v>9999</v>
      </c>
      <c r="B506" s="44" t="str">
        <f>IF($A506=9999,"",VLOOKUP('check verkopen'!$A506,voorraadlijst!$A$9:$W$709,2,FALSE))</f>
        <v/>
      </c>
      <c r="C506" s="45" t="str">
        <f>IF($A506=9999,"",VLOOKUP('check verkopen'!$A506,voorraadlijst!$A$9:$W$709,3,FALSE))</f>
        <v/>
      </c>
      <c r="D506" s="45" t="str">
        <f>IF($A506=9999,"",VLOOKUP('check verkopen'!$A506,voorraadlijst!$A$9:$W$709,6,FALSE))</f>
        <v/>
      </c>
      <c r="E506" s="46" t="str">
        <f>IF($A506=9999,"",VLOOKUP('check verkopen'!$A506,voorraadlijst!$A$9:$W$709,7,FALSE))</f>
        <v/>
      </c>
      <c r="F506" s="46" t="str">
        <f>IF($A506=9999,"",VLOOKUP('check verkopen'!$A506,voorraadlijst!$A$9:$W$709,8,FALSE))</f>
        <v/>
      </c>
      <c r="G506" s="47" t="str">
        <f>IF($A506=9999,"",VLOOKUP('check verkopen'!$A506,voorraadlijst!$A$9:$W$709,11,FALSE))</f>
        <v/>
      </c>
      <c r="H506" s="48" t="str">
        <f>IF($A506=9999,"",VLOOKUP('check verkopen'!$A506,voorraadlijst!$A$9:$W$709,12,FALSE))</f>
        <v/>
      </c>
      <c r="I506" s="48" t="str">
        <f>IF($A506=9999,"",VLOOKUP('check verkopen'!$A506,voorraadlijst!$A$9:$W$709,14,FALSE))</f>
        <v/>
      </c>
      <c r="J506" s="48" t="str">
        <f>IF($A506=9999,"",VLOOKUP('check verkopen'!$A506,voorraadlijst!$A$9:$W$709,15,FALSE))</f>
        <v/>
      </c>
      <c r="K506" s="49" t="str">
        <f>IF($A506=9999,"",VLOOKUP('check verkopen'!$A506,voorraadlijst!$A$9:$W$709,21,FALSE))</f>
        <v/>
      </c>
      <c r="L506" s="48" t="str">
        <f t="shared" si="25"/>
        <v/>
      </c>
      <c r="M506" s="48" t="str">
        <f t="shared" si="24"/>
        <v/>
      </c>
      <c r="N506" s="69" t="str">
        <f t="shared" si="26"/>
        <v/>
      </c>
      <c r="O506" s="70"/>
      <c r="P506" s="61"/>
      <c r="Q506" s="62"/>
      <c r="R506" s="63"/>
    </row>
    <row r="507" spans="1:18" x14ac:dyDescent="0.2">
      <c r="A507" s="28">
        <f>voorraadlijst!AA508</f>
        <v>9999</v>
      </c>
      <c r="B507" s="44" t="str">
        <f>IF($A507=9999,"",VLOOKUP('check verkopen'!$A507,voorraadlijst!$A$9:$W$709,2,FALSE))</f>
        <v/>
      </c>
      <c r="C507" s="45" t="str">
        <f>IF($A507=9999,"",VLOOKUP('check verkopen'!$A507,voorraadlijst!$A$9:$W$709,3,FALSE))</f>
        <v/>
      </c>
      <c r="D507" s="45" t="str">
        <f>IF($A507=9999,"",VLOOKUP('check verkopen'!$A507,voorraadlijst!$A$9:$W$709,6,FALSE))</f>
        <v/>
      </c>
      <c r="E507" s="46" t="str">
        <f>IF($A507=9999,"",VLOOKUP('check verkopen'!$A507,voorraadlijst!$A$9:$W$709,7,FALSE))</f>
        <v/>
      </c>
      <c r="F507" s="46" t="str">
        <f>IF($A507=9999,"",VLOOKUP('check verkopen'!$A507,voorraadlijst!$A$9:$W$709,8,FALSE))</f>
        <v/>
      </c>
      <c r="G507" s="47" t="str">
        <f>IF($A507=9999,"",VLOOKUP('check verkopen'!$A507,voorraadlijst!$A$9:$W$709,11,FALSE))</f>
        <v/>
      </c>
      <c r="H507" s="48" t="str">
        <f>IF($A507=9999,"",VLOOKUP('check verkopen'!$A507,voorraadlijst!$A$9:$W$709,12,FALSE))</f>
        <v/>
      </c>
      <c r="I507" s="48" t="str">
        <f>IF($A507=9999,"",VLOOKUP('check verkopen'!$A507,voorraadlijst!$A$9:$W$709,14,FALSE))</f>
        <v/>
      </c>
      <c r="J507" s="48" t="str">
        <f>IF($A507=9999,"",VLOOKUP('check verkopen'!$A507,voorraadlijst!$A$9:$W$709,15,FALSE))</f>
        <v/>
      </c>
      <c r="K507" s="49" t="str">
        <f>IF($A507=9999,"",VLOOKUP('check verkopen'!$A507,voorraadlijst!$A$9:$W$709,21,FALSE))</f>
        <v/>
      </c>
      <c r="L507" s="48" t="str">
        <f t="shared" si="25"/>
        <v/>
      </c>
      <c r="M507" s="48" t="str">
        <f t="shared" si="24"/>
        <v/>
      </c>
      <c r="N507" s="69" t="str">
        <f t="shared" si="26"/>
        <v/>
      </c>
      <c r="O507" s="70"/>
      <c r="P507" s="61"/>
      <c r="Q507" s="62"/>
      <c r="R507" s="63"/>
    </row>
    <row r="508" spans="1:18" x14ac:dyDescent="0.2">
      <c r="A508" s="28">
        <f>voorraadlijst!AA509</f>
        <v>9999</v>
      </c>
      <c r="B508" s="44" t="str">
        <f>IF($A508=9999,"",VLOOKUP('check verkopen'!$A508,voorraadlijst!$A$9:$W$709,2,FALSE))</f>
        <v/>
      </c>
      <c r="C508" s="45" t="str">
        <f>IF($A508=9999,"",VLOOKUP('check verkopen'!$A508,voorraadlijst!$A$9:$W$709,3,FALSE))</f>
        <v/>
      </c>
      <c r="D508" s="45" t="str">
        <f>IF($A508=9999,"",VLOOKUP('check verkopen'!$A508,voorraadlijst!$A$9:$W$709,6,FALSE))</f>
        <v/>
      </c>
      <c r="E508" s="46" t="str">
        <f>IF($A508=9999,"",VLOOKUP('check verkopen'!$A508,voorraadlijst!$A$9:$W$709,7,FALSE))</f>
        <v/>
      </c>
      <c r="F508" s="46" t="str">
        <f>IF($A508=9999,"",VLOOKUP('check verkopen'!$A508,voorraadlijst!$A$9:$W$709,8,FALSE))</f>
        <v/>
      </c>
      <c r="G508" s="47" t="str">
        <f>IF($A508=9999,"",VLOOKUP('check verkopen'!$A508,voorraadlijst!$A$9:$W$709,11,FALSE))</f>
        <v/>
      </c>
      <c r="H508" s="48" t="str">
        <f>IF($A508=9999,"",VLOOKUP('check verkopen'!$A508,voorraadlijst!$A$9:$W$709,12,FALSE))</f>
        <v/>
      </c>
      <c r="I508" s="48" t="str">
        <f>IF($A508=9999,"",VLOOKUP('check verkopen'!$A508,voorraadlijst!$A$9:$W$709,14,FALSE))</f>
        <v/>
      </c>
      <c r="J508" s="48" t="str">
        <f>IF($A508=9999,"",VLOOKUP('check verkopen'!$A508,voorraadlijst!$A$9:$W$709,15,FALSE))</f>
        <v/>
      </c>
      <c r="K508" s="49" t="str">
        <f>IF($A508=9999,"",VLOOKUP('check verkopen'!$A508,voorraadlijst!$A$9:$W$709,21,FALSE))</f>
        <v/>
      </c>
      <c r="L508" s="48" t="str">
        <f t="shared" si="25"/>
        <v/>
      </c>
      <c r="M508" s="48" t="str">
        <f t="shared" si="24"/>
        <v/>
      </c>
      <c r="N508" s="69" t="str">
        <f t="shared" si="26"/>
        <v/>
      </c>
      <c r="O508" s="70"/>
      <c r="P508" s="61"/>
      <c r="Q508" s="62"/>
      <c r="R508" s="63"/>
    </row>
    <row r="509" spans="1:18" x14ac:dyDescent="0.2">
      <c r="A509" s="28">
        <f>voorraadlijst!AA510</f>
        <v>9999</v>
      </c>
      <c r="B509" s="44" t="str">
        <f>IF($A509=9999,"",VLOOKUP('check verkopen'!$A509,voorraadlijst!$A$9:$W$709,2,FALSE))</f>
        <v/>
      </c>
      <c r="C509" s="45" t="str">
        <f>IF($A509=9999,"",VLOOKUP('check verkopen'!$A509,voorraadlijst!$A$9:$W$709,3,FALSE))</f>
        <v/>
      </c>
      <c r="D509" s="45" t="str">
        <f>IF($A509=9999,"",VLOOKUP('check verkopen'!$A509,voorraadlijst!$A$9:$W$709,6,FALSE))</f>
        <v/>
      </c>
      <c r="E509" s="46" t="str">
        <f>IF($A509=9999,"",VLOOKUP('check verkopen'!$A509,voorraadlijst!$A$9:$W$709,7,FALSE))</f>
        <v/>
      </c>
      <c r="F509" s="46" t="str">
        <f>IF($A509=9999,"",VLOOKUP('check verkopen'!$A509,voorraadlijst!$A$9:$W$709,8,FALSE))</f>
        <v/>
      </c>
      <c r="G509" s="47" t="str">
        <f>IF($A509=9999,"",VLOOKUP('check verkopen'!$A509,voorraadlijst!$A$9:$W$709,11,FALSE))</f>
        <v/>
      </c>
      <c r="H509" s="48" t="str">
        <f>IF($A509=9999,"",VLOOKUP('check verkopen'!$A509,voorraadlijst!$A$9:$W$709,12,FALSE))</f>
        <v/>
      </c>
      <c r="I509" s="48" t="str">
        <f>IF($A509=9999,"",VLOOKUP('check verkopen'!$A509,voorraadlijst!$A$9:$W$709,14,FALSE))</f>
        <v/>
      </c>
      <c r="J509" s="48" t="str">
        <f>IF($A509=9999,"",VLOOKUP('check verkopen'!$A509,voorraadlijst!$A$9:$W$709,15,FALSE))</f>
        <v/>
      </c>
      <c r="K509" s="49" t="str">
        <f>IF($A509=9999,"",VLOOKUP('check verkopen'!$A509,voorraadlijst!$A$9:$W$709,21,FALSE))</f>
        <v/>
      </c>
      <c r="L509" s="48" t="str">
        <f t="shared" si="25"/>
        <v/>
      </c>
      <c r="M509" s="48" t="str">
        <f t="shared" si="24"/>
        <v/>
      </c>
      <c r="N509" s="69" t="str">
        <f t="shared" si="26"/>
        <v/>
      </c>
      <c r="O509" s="70"/>
      <c r="P509" s="61"/>
      <c r="Q509" s="62"/>
      <c r="R509" s="63"/>
    </row>
    <row r="510" spans="1:18" x14ac:dyDescent="0.2">
      <c r="A510" s="28">
        <f>voorraadlijst!AA511</f>
        <v>9999</v>
      </c>
      <c r="B510" s="44" t="str">
        <f>IF($A510=9999,"",VLOOKUP('check verkopen'!$A510,voorraadlijst!$A$9:$W$709,2,FALSE))</f>
        <v/>
      </c>
      <c r="C510" s="45" t="str">
        <f>IF($A510=9999,"",VLOOKUP('check verkopen'!$A510,voorraadlijst!$A$9:$W$709,3,FALSE))</f>
        <v/>
      </c>
      <c r="D510" s="45" t="str">
        <f>IF($A510=9999,"",VLOOKUP('check verkopen'!$A510,voorraadlijst!$A$9:$W$709,6,FALSE))</f>
        <v/>
      </c>
      <c r="E510" s="46" t="str">
        <f>IF($A510=9999,"",VLOOKUP('check verkopen'!$A510,voorraadlijst!$A$9:$W$709,7,FALSE))</f>
        <v/>
      </c>
      <c r="F510" s="46" t="str">
        <f>IF($A510=9999,"",VLOOKUP('check verkopen'!$A510,voorraadlijst!$A$9:$W$709,8,FALSE))</f>
        <v/>
      </c>
      <c r="G510" s="47" t="str">
        <f>IF($A510=9999,"",VLOOKUP('check verkopen'!$A510,voorraadlijst!$A$9:$W$709,11,FALSE))</f>
        <v/>
      </c>
      <c r="H510" s="48" t="str">
        <f>IF($A510=9999,"",VLOOKUP('check verkopen'!$A510,voorraadlijst!$A$9:$W$709,12,FALSE))</f>
        <v/>
      </c>
      <c r="I510" s="48" t="str">
        <f>IF($A510=9999,"",VLOOKUP('check verkopen'!$A510,voorraadlijst!$A$9:$W$709,14,FALSE))</f>
        <v/>
      </c>
      <c r="J510" s="48" t="str">
        <f>IF($A510=9999,"",VLOOKUP('check verkopen'!$A510,voorraadlijst!$A$9:$W$709,15,FALSE))</f>
        <v/>
      </c>
      <c r="K510" s="49" t="str">
        <f>IF($A510=9999,"",VLOOKUP('check verkopen'!$A510,voorraadlijst!$A$9:$W$709,21,FALSE))</f>
        <v/>
      </c>
      <c r="L510" s="48" t="str">
        <f t="shared" si="25"/>
        <v/>
      </c>
      <c r="M510" s="48" t="str">
        <f t="shared" si="24"/>
        <v/>
      </c>
      <c r="N510" s="69" t="str">
        <f t="shared" si="26"/>
        <v/>
      </c>
      <c r="O510" s="70"/>
      <c r="P510" s="61"/>
      <c r="Q510" s="62"/>
      <c r="R510" s="63"/>
    </row>
    <row r="511" spans="1:18" x14ac:dyDescent="0.2">
      <c r="A511" s="28">
        <f>voorraadlijst!AA512</f>
        <v>9999</v>
      </c>
      <c r="B511" s="44" t="str">
        <f>IF($A511=9999,"",VLOOKUP('check verkopen'!$A511,voorraadlijst!$A$9:$W$709,2,FALSE))</f>
        <v/>
      </c>
      <c r="C511" s="45" t="str">
        <f>IF($A511=9999,"",VLOOKUP('check verkopen'!$A511,voorraadlijst!$A$9:$W$709,3,FALSE))</f>
        <v/>
      </c>
      <c r="D511" s="45" t="str">
        <f>IF($A511=9999,"",VLOOKUP('check verkopen'!$A511,voorraadlijst!$A$9:$W$709,6,FALSE))</f>
        <v/>
      </c>
      <c r="E511" s="46" t="str">
        <f>IF($A511=9999,"",VLOOKUP('check verkopen'!$A511,voorraadlijst!$A$9:$W$709,7,FALSE))</f>
        <v/>
      </c>
      <c r="F511" s="46" t="str">
        <f>IF($A511=9999,"",VLOOKUP('check verkopen'!$A511,voorraadlijst!$A$9:$W$709,8,FALSE))</f>
        <v/>
      </c>
      <c r="G511" s="47" t="str">
        <f>IF($A511=9999,"",VLOOKUP('check verkopen'!$A511,voorraadlijst!$A$9:$W$709,11,FALSE))</f>
        <v/>
      </c>
      <c r="H511" s="48" t="str">
        <f>IF($A511=9999,"",VLOOKUP('check verkopen'!$A511,voorraadlijst!$A$9:$W$709,12,FALSE))</f>
        <v/>
      </c>
      <c r="I511" s="48" t="str">
        <f>IF($A511=9999,"",VLOOKUP('check verkopen'!$A511,voorraadlijst!$A$9:$W$709,14,FALSE))</f>
        <v/>
      </c>
      <c r="J511" s="48" t="str">
        <f>IF($A511=9999,"",VLOOKUP('check verkopen'!$A511,voorraadlijst!$A$9:$W$709,15,FALSE))</f>
        <v/>
      </c>
      <c r="K511" s="49" t="str">
        <f>IF($A511=9999,"",VLOOKUP('check verkopen'!$A511,voorraadlijst!$A$9:$W$709,21,FALSE))</f>
        <v/>
      </c>
      <c r="L511" s="48" t="str">
        <f t="shared" si="25"/>
        <v/>
      </c>
      <c r="M511" s="48" t="str">
        <f t="shared" si="24"/>
        <v/>
      </c>
      <c r="N511" s="69" t="str">
        <f t="shared" si="26"/>
        <v/>
      </c>
      <c r="O511" s="70"/>
      <c r="P511" s="61"/>
      <c r="Q511" s="62"/>
      <c r="R511" s="63"/>
    </row>
    <row r="512" spans="1:18" x14ac:dyDescent="0.2">
      <c r="A512" s="28">
        <f>voorraadlijst!AA513</f>
        <v>9999</v>
      </c>
      <c r="B512" s="44" t="str">
        <f>IF($A512=9999,"",VLOOKUP('check verkopen'!$A512,voorraadlijst!$A$9:$W$709,2,FALSE))</f>
        <v/>
      </c>
      <c r="C512" s="45" t="str">
        <f>IF($A512=9999,"",VLOOKUP('check verkopen'!$A512,voorraadlijst!$A$9:$W$709,3,FALSE))</f>
        <v/>
      </c>
      <c r="D512" s="45" t="str">
        <f>IF($A512=9999,"",VLOOKUP('check verkopen'!$A512,voorraadlijst!$A$9:$W$709,6,FALSE))</f>
        <v/>
      </c>
      <c r="E512" s="46" t="str">
        <f>IF($A512=9999,"",VLOOKUP('check verkopen'!$A512,voorraadlijst!$A$9:$W$709,7,FALSE))</f>
        <v/>
      </c>
      <c r="F512" s="46" t="str">
        <f>IF($A512=9999,"",VLOOKUP('check verkopen'!$A512,voorraadlijst!$A$9:$W$709,8,FALSE))</f>
        <v/>
      </c>
      <c r="G512" s="47" t="str">
        <f>IF($A512=9999,"",VLOOKUP('check verkopen'!$A512,voorraadlijst!$A$9:$W$709,11,FALSE))</f>
        <v/>
      </c>
      <c r="H512" s="48" t="str">
        <f>IF($A512=9999,"",VLOOKUP('check verkopen'!$A512,voorraadlijst!$A$9:$W$709,12,FALSE))</f>
        <v/>
      </c>
      <c r="I512" s="48" t="str">
        <f>IF($A512=9999,"",VLOOKUP('check verkopen'!$A512,voorraadlijst!$A$9:$W$709,14,FALSE))</f>
        <v/>
      </c>
      <c r="J512" s="48" t="str">
        <f>IF($A512=9999,"",VLOOKUP('check verkopen'!$A512,voorraadlijst!$A$9:$W$709,15,FALSE))</f>
        <v/>
      </c>
      <c r="K512" s="49" t="str">
        <f>IF($A512=9999,"",VLOOKUP('check verkopen'!$A512,voorraadlijst!$A$9:$W$709,21,FALSE))</f>
        <v/>
      </c>
      <c r="L512" s="48" t="str">
        <f t="shared" si="25"/>
        <v/>
      </c>
      <c r="M512" s="48" t="str">
        <f t="shared" si="24"/>
        <v/>
      </c>
      <c r="N512" s="69" t="str">
        <f t="shared" si="26"/>
        <v/>
      </c>
      <c r="O512" s="70"/>
      <c r="P512" s="61"/>
      <c r="Q512" s="62"/>
      <c r="R512" s="63"/>
    </row>
    <row r="513" spans="1:18" x14ac:dyDescent="0.2">
      <c r="A513" s="28">
        <f>voorraadlijst!AA514</f>
        <v>9999</v>
      </c>
      <c r="B513" s="44" t="str">
        <f>IF($A513=9999,"",VLOOKUP('check verkopen'!$A513,voorraadlijst!$A$9:$W$709,2,FALSE))</f>
        <v/>
      </c>
      <c r="C513" s="45" t="str">
        <f>IF($A513=9999,"",VLOOKUP('check verkopen'!$A513,voorraadlijst!$A$9:$W$709,3,FALSE))</f>
        <v/>
      </c>
      <c r="D513" s="45" t="str">
        <f>IF($A513=9999,"",VLOOKUP('check verkopen'!$A513,voorraadlijst!$A$9:$W$709,6,FALSE))</f>
        <v/>
      </c>
      <c r="E513" s="46" t="str">
        <f>IF($A513=9999,"",VLOOKUP('check verkopen'!$A513,voorraadlijst!$A$9:$W$709,7,FALSE))</f>
        <v/>
      </c>
      <c r="F513" s="46" t="str">
        <f>IF($A513=9999,"",VLOOKUP('check verkopen'!$A513,voorraadlijst!$A$9:$W$709,8,FALSE))</f>
        <v/>
      </c>
      <c r="G513" s="47" t="str">
        <f>IF($A513=9999,"",VLOOKUP('check verkopen'!$A513,voorraadlijst!$A$9:$W$709,11,FALSE))</f>
        <v/>
      </c>
      <c r="H513" s="48" t="str">
        <f>IF($A513=9999,"",VLOOKUP('check verkopen'!$A513,voorraadlijst!$A$9:$W$709,12,FALSE))</f>
        <v/>
      </c>
      <c r="I513" s="48" t="str">
        <f>IF($A513=9999,"",VLOOKUP('check verkopen'!$A513,voorraadlijst!$A$9:$W$709,14,FALSE))</f>
        <v/>
      </c>
      <c r="J513" s="48" t="str">
        <f>IF($A513=9999,"",VLOOKUP('check verkopen'!$A513,voorraadlijst!$A$9:$W$709,15,FALSE))</f>
        <v/>
      </c>
      <c r="K513" s="49" t="str">
        <f>IF($A513=9999,"",VLOOKUP('check verkopen'!$A513,voorraadlijst!$A$9:$W$709,21,FALSE))</f>
        <v/>
      </c>
      <c r="L513" s="48" t="str">
        <f t="shared" si="25"/>
        <v/>
      </c>
      <c r="M513" s="48" t="str">
        <f t="shared" si="24"/>
        <v/>
      </c>
      <c r="N513" s="69" t="str">
        <f t="shared" si="26"/>
        <v/>
      </c>
      <c r="O513" s="70"/>
      <c r="P513" s="61"/>
      <c r="Q513" s="62"/>
      <c r="R513" s="63"/>
    </row>
    <row r="514" spans="1:18" x14ac:dyDescent="0.2">
      <c r="A514" s="28">
        <f>voorraadlijst!AA515</f>
        <v>9999</v>
      </c>
      <c r="B514" s="44" t="str">
        <f>IF($A514=9999,"",VLOOKUP('check verkopen'!$A514,voorraadlijst!$A$9:$W$709,2,FALSE))</f>
        <v/>
      </c>
      <c r="C514" s="45" t="str">
        <f>IF($A514=9999,"",VLOOKUP('check verkopen'!$A514,voorraadlijst!$A$9:$W$709,3,FALSE))</f>
        <v/>
      </c>
      <c r="D514" s="45" t="str">
        <f>IF($A514=9999,"",VLOOKUP('check verkopen'!$A514,voorraadlijst!$A$9:$W$709,6,FALSE))</f>
        <v/>
      </c>
      <c r="E514" s="46" t="str">
        <f>IF($A514=9999,"",VLOOKUP('check verkopen'!$A514,voorraadlijst!$A$9:$W$709,7,FALSE))</f>
        <v/>
      </c>
      <c r="F514" s="46" t="str">
        <f>IF($A514=9999,"",VLOOKUP('check verkopen'!$A514,voorraadlijst!$A$9:$W$709,8,FALSE))</f>
        <v/>
      </c>
      <c r="G514" s="47" t="str">
        <f>IF($A514=9999,"",VLOOKUP('check verkopen'!$A514,voorraadlijst!$A$9:$W$709,11,FALSE))</f>
        <v/>
      </c>
      <c r="H514" s="48" t="str">
        <f>IF($A514=9999,"",VLOOKUP('check verkopen'!$A514,voorraadlijst!$A$9:$W$709,12,FALSE))</f>
        <v/>
      </c>
      <c r="I514" s="48" t="str">
        <f>IF($A514=9999,"",VLOOKUP('check verkopen'!$A514,voorraadlijst!$A$9:$W$709,14,FALSE))</f>
        <v/>
      </c>
      <c r="J514" s="48" t="str">
        <f>IF($A514=9999,"",VLOOKUP('check verkopen'!$A514,voorraadlijst!$A$9:$W$709,15,FALSE))</f>
        <v/>
      </c>
      <c r="K514" s="49" t="str">
        <f>IF($A514=9999,"",VLOOKUP('check verkopen'!$A514,voorraadlijst!$A$9:$W$709,21,FALSE))</f>
        <v/>
      </c>
      <c r="L514" s="48" t="str">
        <f t="shared" si="25"/>
        <v/>
      </c>
      <c r="M514" s="48" t="str">
        <f t="shared" ref="M514:M577" si="27">IF($A514=9999,"",K514*H514)</f>
        <v/>
      </c>
      <c r="N514" s="69" t="str">
        <f t="shared" si="26"/>
        <v/>
      </c>
      <c r="O514" s="70"/>
      <c r="P514" s="61"/>
      <c r="Q514" s="62"/>
      <c r="R514" s="63"/>
    </row>
    <row r="515" spans="1:18" x14ac:dyDescent="0.2">
      <c r="A515" s="28">
        <f>voorraadlijst!AA516</f>
        <v>9999</v>
      </c>
      <c r="B515" s="44" t="str">
        <f>IF($A515=9999,"",VLOOKUP('check verkopen'!$A515,voorraadlijst!$A$9:$W$709,2,FALSE))</f>
        <v/>
      </c>
      <c r="C515" s="45" t="str">
        <f>IF($A515=9999,"",VLOOKUP('check verkopen'!$A515,voorraadlijst!$A$9:$W$709,3,FALSE))</f>
        <v/>
      </c>
      <c r="D515" s="45" t="str">
        <f>IF($A515=9999,"",VLOOKUP('check verkopen'!$A515,voorraadlijst!$A$9:$W$709,6,FALSE))</f>
        <v/>
      </c>
      <c r="E515" s="46" t="str">
        <f>IF($A515=9999,"",VLOOKUP('check verkopen'!$A515,voorraadlijst!$A$9:$W$709,7,FALSE))</f>
        <v/>
      </c>
      <c r="F515" s="46" t="str">
        <f>IF($A515=9999,"",VLOOKUP('check verkopen'!$A515,voorraadlijst!$A$9:$W$709,8,FALSE))</f>
        <v/>
      </c>
      <c r="G515" s="47" t="str">
        <f>IF($A515=9999,"",VLOOKUP('check verkopen'!$A515,voorraadlijst!$A$9:$W$709,11,FALSE))</f>
        <v/>
      </c>
      <c r="H515" s="48" t="str">
        <f>IF($A515=9999,"",VLOOKUP('check verkopen'!$A515,voorraadlijst!$A$9:$W$709,12,FALSE))</f>
        <v/>
      </c>
      <c r="I515" s="48" t="str">
        <f>IF($A515=9999,"",VLOOKUP('check verkopen'!$A515,voorraadlijst!$A$9:$W$709,14,FALSE))</f>
        <v/>
      </c>
      <c r="J515" s="48" t="str">
        <f>IF($A515=9999,"",VLOOKUP('check verkopen'!$A515,voorraadlijst!$A$9:$W$709,15,FALSE))</f>
        <v/>
      </c>
      <c r="K515" s="49" t="str">
        <f>IF($A515=9999,"",VLOOKUP('check verkopen'!$A515,voorraadlijst!$A$9:$W$709,21,FALSE))</f>
        <v/>
      </c>
      <c r="L515" s="48" t="str">
        <f t="shared" si="25"/>
        <v/>
      </c>
      <c r="M515" s="48" t="str">
        <f t="shared" si="27"/>
        <v/>
      </c>
      <c r="N515" s="69" t="str">
        <f t="shared" si="26"/>
        <v/>
      </c>
      <c r="O515" s="70"/>
      <c r="P515" s="61"/>
      <c r="Q515" s="62"/>
      <c r="R515" s="63"/>
    </row>
    <row r="516" spans="1:18" x14ac:dyDescent="0.2">
      <c r="A516" s="28">
        <f>voorraadlijst!AA517</f>
        <v>9999</v>
      </c>
      <c r="B516" s="44" t="str">
        <f>IF($A516=9999,"",VLOOKUP('check verkopen'!$A516,voorraadlijst!$A$9:$W$709,2,FALSE))</f>
        <v/>
      </c>
      <c r="C516" s="45" t="str">
        <f>IF($A516=9999,"",VLOOKUP('check verkopen'!$A516,voorraadlijst!$A$9:$W$709,3,FALSE))</f>
        <v/>
      </c>
      <c r="D516" s="45" t="str">
        <f>IF($A516=9999,"",VLOOKUP('check verkopen'!$A516,voorraadlijst!$A$9:$W$709,6,FALSE))</f>
        <v/>
      </c>
      <c r="E516" s="46" t="str">
        <f>IF($A516=9999,"",VLOOKUP('check verkopen'!$A516,voorraadlijst!$A$9:$W$709,7,FALSE))</f>
        <v/>
      </c>
      <c r="F516" s="46" t="str">
        <f>IF($A516=9999,"",VLOOKUP('check verkopen'!$A516,voorraadlijst!$A$9:$W$709,8,FALSE))</f>
        <v/>
      </c>
      <c r="G516" s="47" t="str">
        <f>IF($A516=9999,"",VLOOKUP('check verkopen'!$A516,voorraadlijst!$A$9:$W$709,11,FALSE))</f>
        <v/>
      </c>
      <c r="H516" s="48" t="str">
        <f>IF($A516=9999,"",VLOOKUP('check verkopen'!$A516,voorraadlijst!$A$9:$W$709,12,FALSE))</f>
        <v/>
      </c>
      <c r="I516" s="48" t="str">
        <f>IF($A516=9999,"",VLOOKUP('check verkopen'!$A516,voorraadlijst!$A$9:$W$709,14,FALSE))</f>
        <v/>
      </c>
      <c r="J516" s="48" t="str">
        <f>IF($A516=9999,"",VLOOKUP('check verkopen'!$A516,voorraadlijst!$A$9:$W$709,15,FALSE))</f>
        <v/>
      </c>
      <c r="K516" s="49" t="str">
        <f>IF($A516=9999,"",VLOOKUP('check verkopen'!$A516,voorraadlijst!$A$9:$W$709,21,FALSE))</f>
        <v/>
      </c>
      <c r="L516" s="48" t="str">
        <f t="shared" si="25"/>
        <v/>
      </c>
      <c r="M516" s="48" t="str">
        <f t="shared" si="27"/>
        <v/>
      </c>
      <c r="N516" s="69" t="str">
        <f t="shared" si="26"/>
        <v/>
      </c>
      <c r="O516" s="70"/>
      <c r="P516" s="61"/>
      <c r="Q516" s="62"/>
      <c r="R516" s="63"/>
    </row>
    <row r="517" spans="1:18" x14ac:dyDescent="0.2">
      <c r="A517" s="28">
        <f>voorraadlijst!AA518</f>
        <v>9999</v>
      </c>
      <c r="B517" s="44" t="str">
        <f>IF($A517=9999,"",VLOOKUP('check verkopen'!$A517,voorraadlijst!$A$9:$W$709,2,FALSE))</f>
        <v/>
      </c>
      <c r="C517" s="45" t="str">
        <f>IF($A517=9999,"",VLOOKUP('check verkopen'!$A517,voorraadlijst!$A$9:$W$709,3,FALSE))</f>
        <v/>
      </c>
      <c r="D517" s="45" t="str">
        <f>IF($A517=9999,"",VLOOKUP('check verkopen'!$A517,voorraadlijst!$A$9:$W$709,6,FALSE))</f>
        <v/>
      </c>
      <c r="E517" s="46" t="str">
        <f>IF($A517=9999,"",VLOOKUP('check verkopen'!$A517,voorraadlijst!$A$9:$W$709,7,FALSE))</f>
        <v/>
      </c>
      <c r="F517" s="46" t="str">
        <f>IF($A517=9999,"",VLOOKUP('check verkopen'!$A517,voorraadlijst!$A$9:$W$709,8,FALSE))</f>
        <v/>
      </c>
      <c r="G517" s="47" t="str">
        <f>IF($A517=9999,"",VLOOKUP('check verkopen'!$A517,voorraadlijst!$A$9:$W$709,11,FALSE))</f>
        <v/>
      </c>
      <c r="H517" s="48" t="str">
        <f>IF($A517=9999,"",VLOOKUP('check verkopen'!$A517,voorraadlijst!$A$9:$W$709,12,FALSE))</f>
        <v/>
      </c>
      <c r="I517" s="48" t="str">
        <f>IF($A517=9999,"",VLOOKUP('check verkopen'!$A517,voorraadlijst!$A$9:$W$709,14,FALSE))</f>
        <v/>
      </c>
      <c r="J517" s="48" t="str">
        <f>IF($A517=9999,"",VLOOKUP('check verkopen'!$A517,voorraadlijst!$A$9:$W$709,15,FALSE))</f>
        <v/>
      </c>
      <c r="K517" s="49" t="str">
        <f>IF($A517=9999,"",VLOOKUP('check verkopen'!$A517,voorraadlijst!$A$9:$W$709,21,FALSE))</f>
        <v/>
      </c>
      <c r="L517" s="48" t="str">
        <f t="shared" si="25"/>
        <v/>
      </c>
      <c r="M517" s="48" t="str">
        <f t="shared" si="27"/>
        <v/>
      </c>
      <c r="N517" s="69" t="str">
        <f t="shared" si="26"/>
        <v/>
      </c>
      <c r="O517" s="70"/>
      <c r="P517" s="61"/>
      <c r="Q517" s="62"/>
      <c r="R517" s="63"/>
    </row>
    <row r="518" spans="1:18" x14ac:dyDescent="0.2">
      <c r="A518" s="28">
        <f>voorraadlijst!AA519</f>
        <v>9999</v>
      </c>
      <c r="B518" s="44" t="str">
        <f>IF($A518=9999,"",VLOOKUP('check verkopen'!$A518,voorraadlijst!$A$9:$W$709,2,FALSE))</f>
        <v/>
      </c>
      <c r="C518" s="45" t="str">
        <f>IF($A518=9999,"",VLOOKUP('check verkopen'!$A518,voorraadlijst!$A$9:$W$709,3,FALSE))</f>
        <v/>
      </c>
      <c r="D518" s="45" t="str">
        <f>IF($A518=9999,"",VLOOKUP('check verkopen'!$A518,voorraadlijst!$A$9:$W$709,6,FALSE))</f>
        <v/>
      </c>
      <c r="E518" s="46" t="str">
        <f>IF($A518=9999,"",VLOOKUP('check verkopen'!$A518,voorraadlijst!$A$9:$W$709,7,FALSE))</f>
        <v/>
      </c>
      <c r="F518" s="46" t="str">
        <f>IF($A518=9999,"",VLOOKUP('check verkopen'!$A518,voorraadlijst!$A$9:$W$709,8,FALSE))</f>
        <v/>
      </c>
      <c r="G518" s="47" t="str">
        <f>IF($A518=9999,"",VLOOKUP('check verkopen'!$A518,voorraadlijst!$A$9:$W$709,11,FALSE))</f>
        <v/>
      </c>
      <c r="H518" s="48" t="str">
        <f>IF($A518=9999,"",VLOOKUP('check verkopen'!$A518,voorraadlijst!$A$9:$W$709,12,FALSE))</f>
        <v/>
      </c>
      <c r="I518" s="48" t="str">
        <f>IF($A518=9999,"",VLOOKUP('check verkopen'!$A518,voorraadlijst!$A$9:$W$709,14,FALSE))</f>
        <v/>
      </c>
      <c r="J518" s="48" t="str">
        <f>IF($A518=9999,"",VLOOKUP('check verkopen'!$A518,voorraadlijst!$A$9:$W$709,15,FALSE))</f>
        <v/>
      </c>
      <c r="K518" s="49" t="str">
        <f>IF($A518=9999,"",VLOOKUP('check verkopen'!$A518,voorraadlijst!$A$9:$W$709,21,FALSE))</f>
        <v/>
      </c>
      <c r="L518" s="48" t="str">
        <f t="shared" si="25"/>
        <v/>
      </c>
      <c r="M518" s="48" t="str">
        <f t="shared" si="27"/>
        <v/>
      </c>
      <c r="N518" s="69" t="str">
        <f t="shared" si="26"/>
        <v/>
      </c>
      <c r="O518" s="70"/>
      <c r="P518" s="61"/>
      <c r="Q518" s="62"/>
      <c r="R518" s="63"/>
    </row>
    <row r="519" spans="1:18" x14ac:dyDescent="0.2">
      <c r="A519" s="28">
        <f>voorraadlijst!AA520</f>
        <v>9999</v>
      </c>
      <c r="B519" s="44" t="str">
        <f>IF($A519=9999,"",VLOOKUP('check verkopen'!$A519,voorraadlijst!$A$9:$W$709,2,FALSE))</f>
        <v/>
      </c>
      <c r="C519" s="45" t="str">
        <f>IF($A519=9999,"",VLOOKUP('check verkopen'!$A519,voorraadlijst!$A$9:$W$709,3,FALSE))</f>
        <v/>
      </c>
      <c r="D519" s="45" t="str">
        <f>IF($A519=9999,"",VLOOKUP('check verkopen'!$A519,voorraadlijst!$A$9:$W$709,6,FALSE))</f>
        <v/>
      </c>
      <c r="E519" s="46" t="str">
        <f>IF($A519=9999,"",VLOOKUP('check verkopen'!$A519,voorraadlijst!$A$9:$W$709,7,FALSE))</f>
        <v/>
      </c>
      <c r="F519" s="46" t="str">
        <f>IF($A519=9999,"",VLOOKUP('check verkopen'!$A519,voorraadlijst!$A$9:$W$709,8,FALSE))</f>
        <v/>
      </c>
      <c r="G519" s="47" t="str">
        <f>IF($A519=9999,"",VLOOKUP('check verkopen'!$A519,voorraadlijst!$A$9:$W$709,11,FALSE))</f>
        <v/>
      </c>
      <c r="H519" s="48" t="str">
        <f>IF($A519=9999,"",VLOOKUP('check verkopen'!$A519,voorraadlijst!$A$9:$W$709,12,FALSE))</f>
        <v/>
      </c>
      <c r="I519" s="48" t="str">
        <f>IF($A519=9999,"",VLOOKUP('check verkopen'!$A519,voorraadlijst!$A$9:$W$709,14,FALSE))</f>
        <v/>
      </c>
      <c r="J519" s="48" t="str">
        <f>IF($A519=9999,"",VLOOKUP('check verkopen'!$A519,voorraadlijst!$A$9:$W$709,15,FALSE))</f>
        <v/>
      </c>
      <c r="K519" s="49" t="str">
        <f>IF($A519=9999,"",VLOOKUP('check verkopen'!$A519,voorraadlijst!$A$9:$W$709,21,FALSE))</f>
        <v/>
      </c>
      <c r="L519" s="48" t="str">
        <f t="shared" si="25"/>
        <v/>
      </c>
      <c r="M519" s="48" t="str">
        <f t="shared" si="27"/>
        <v/>
      </c>
      <c r="N519" s="69" t="str">
        <f t="shared" si="26"/>
        <v/>
      </c>
      <c r="O519" s="70"/>
      <c r="P519" s="61"/>
      <c r="Q519" s="62"/>
      <c r="R519" s="63"/>
    </row>
    <row r="520" spans="1:18" x14ac:dyDescent="0.2">
      <c r="A520" s="28">
        <f>voorraadlijst!AA521</f>
        <v>9999</v>
      </c>
      <c r="B520" s="44" t="str">
        <f>IF($A520=9999,"",VLOOKUP('check verkopen'!$A520,voorraadlijst!$A$9:$W$709,2,FALSE))</f>
        <v/>
      </c>
      <c r="C520" s="45" t="str">
        <f>IF($A520=9999,"",VLOOKUP('check verkopen'!$A520,voorraadlijst!$A$9:$W$709,3,FALSE))</f>
        <v/>
      </c>
      <c r="D520" s="45" t="str">
        <f>IF($A520=9999,"",VLOOKUP('check verkopen'!$A520,voorraadlijst!$A$9:$W$709,6,FALSE))</f>
        <v/>
      </c>
      <c r="E520" s="46" t="str">
        <f>IF($A520=9999,"",VLOOKUP('check verkopen'!$A520,voorraadlijst!$A$9:$W$709,7,FALSE))</f>
        <v/>
      </c>
      <c r="F520" s="46" t="str">
        <f>IF($A520=9999,"",VLOOKUP('check verkopen'!$A520,voorraadlijst!$A$9:$W$709,8,FALSE))</f>
        <v/>
      </c>
      <c r="G520" s="47" t="str">
        <f>IF($A520=9999,"",VLOOKUP('check verkopen'!$A520,voorraadlijst!$A$9:$W$709,11,FALSE))</f>
        <v/>
      </c>
      <c r="H520" s="48" t="str">
        <f>IF($A520=9999,"",VLOOKUP('check verkopen'!$A520,voorraadlijst!$A$9:$W$709,12,FALSE))</f>
        <v/>
      </c>
      <c r="I520" s="48" t="str">
        <f>IF($A520=9999,"",VLOOKUP('check verkopen'!$A520,voorraadlijst!$A$9:$W$709,14,FALSE))</f>
        <v/>
      </c>
      <c r="J520" s="48" t="str">
        <f>IF($A520=9999,"",VLOOKUP('check verkopen'!$A520,voorraadlijst!$A$9:$W$709,15,FALSE))</f>
        <v/>
      </c>
      <c r="K520" s="49" t="str">
        <f>IF($A520=9999,"",VLOOKUP('check verkopen'!$A520,voorraadlijst!$A$9:$W$709,21,FALSE))</f>
        <v/>
      </c>
      <c r="L520" s="48" t="str">
        <f t="shared" si="25"/>
        <v/>
      </c>
      <c r="M520" s="48" t="str">
        <f t="shared" si="27"/>
        <v/>
      </c>
      <c r="N520" s="69" t="str">
        <f t="shared" si="26"/>
        <v/>
      </c>
      <c r="O520" s="70"/>
      <c r="P520" s="61"/>
      <c r="Q520" s="62"/>
      <c r="R520" s="63"/>
    </row>
    <row r="521" spans="1:18" x14ac:dyDescent="0.2">
      <c r="A521" s="28">
        <f>voorraadlijst!AA522</f>
        <v>9999</v>
      </c>
      <c r="B521" s="44" t="str">
        <f>IF($A521=9999,"",VLOOKUP('check verkopen'!$A521,voorraadlijst!$A$9:$W$709,2,FALSE))</f>
        <v/>
      </c>
      <c r="C521" s="45" t="str">
        <f>IF($A521=9999,"",VLOOKUP('check verkopen'!$A521,voorraadlijst!$A$9:$W$709,3,FALSE))</f>
        <v/>
      </c>
      <c r="D521" s="45" t="str">
        <f>IF($A521=9999,"",VLOOKUP('check verkopen'!$A521,voorraadlijst!$A$9:$W$709,6,FALSE))</f>
        <v/>
      </c>
      <c r="E521" s="46" t="str">
        <f>IF($A521=9999,"",VLOOKUP('check verkopen'!$A521,voorraadlijst!$A$9:$W$709,7,FALSE))</f>
        <v/>
      </c>
      <c r="F521" s="46" t="str">
        <f>IF($A521=9999,"",VLOOKUP('check verkopen'!$A521,voorraadlijst!$A$9:$W$709,8,FALSE))</f>
        <v/>
      </c>
      <c r="G521" s="47" t="str">
        <f>IF($A521=9999,"",VLOOKUP('check verkopen'!$A521,voorraadlijst!$A$9:$W$709,11,FALSE))</f>
        <v/>
      </c>
      <c r="H521" s="48" t="str">
        <f>IF($A521=9999,"",VLOOKUP('check verkopen'!$A521,voorraadlijst!$A$9:$W$709,12,FALSE))</f>
        <v/>
      </c>
      <c r="I521" s="48" t="str">
        <f>IF($A521=9999,"",VLOOKUP('check verkopen'!$A521,voorraadlijst!$A$9:$W$709,14,FALSE))</f>
        <v/>
      </c>
      <c r="J521" s="48" t="str">
        <f>IF($A521=9999,"",VLOOKUP('check verkopen'!$A521,voorraadlijst!$A$9:$W$709,15,FALSE))</f>
        <v/>
      </c>
      <c r="K521" s="49" t="str">
        <f>IF($A521=9999,"",VLOOKUP('check verkopen'!$A521,voorraadlijst!$A$9:$W$709,21,FALSE))</f>
        <v/>
      </c>
      <c r="L521" s="48" t="str">
        <f t="shared" si="25"/>
        <v/>
      </c>
      <c r="M521" s="48" t="str">
        <f t="shared" si="27"/>
        <v/>
      </c>
      <c r="N521" s="69" t="str">
        <f t="shared" si="26"/>
        <v/>
      </c>
      <c r="O521" s="70"/>
      <c r="P521" s="61"/>
      <c r="Q521" s="62"/>
      <c r="R521" s="63"/>
    </row>
    <row r="522" spans="1:18" x14ac:dyDescent="0.2">
      <c r="A522" s="28">
        <f>voorraadlijst!AA523</f>
        <v>9999</v>
      </c>
      <c r="B522" s="44" t="str">
        <f>IF($A522=9999,"",VLOOKUP('check verkopen'!$A522,voorraadlijst!$A$9:$W$709,2,FALSE))</f>
        <v/>
      </c>
      <c r="C522" s="45" t="str">
        <f>IF($A522=9999,"",VLOOKUP('check verkopen'!$A522,voorraadlijst!$A$9:$W$709,3,FALSE))</f>
        <v/>
      </c>
      <c r="D522" s="45" t="str">
        <f>IF($A522=9999,"",VLOOKUP('check verkopen'!$A522,voorraadlijst!$A$9:$W$709,6,FALSE))</f>
        <v/>
      </c>
      <c r="E522" s="46" t="str">
        <f>IF($A522=9999,"",VLOOKUP('check verkopen'!$A522,voorraadlijst!$A$9:$W$709,7,FALSE))</f>
        <v/>
      </c>
      <c r="F522" s="46" t="str">
        <f>IF($A522=9999,"",VLOOKUP('check verkopen'!$A522,voorraadlijst!$A$9:$W$709,8,FALSE))</f>
        <v/>
      </c>
      <c r="G522" s="47" t="str">
        <f>IF($A522=9999,"",VLOOKUP('check verkopen'!$A522,voorraadlijst!$A$9:$W$709,11,FALSE))</f>
        <v/>
      </c>
      <c r="H522" s="48" t="str">
        <f>IF($A522=9999,"",VLOOKUP('check verkopen'!$A522,voorraadlijst!$A$9:$W$709,12,FALSE))</f>
        <v/>
      </c>
      <c r="I522" s="48" t="str">
        <f>IF($A522=9999,"",VLOOKUP('check verkopen'!$A522,voorraadlijst!$A$9:$W$709,14,FALSE))</f>
        <v/>
      </c>
      <c r="J522" s="48" t="str">
        <f>IF($A522=9999,"",VLOOKUP('check verkopen'!$A522,voorraadlijst!$A$9:$W$709,15,FALSE))</f>
        <v/>
      </c>
      <c r="K522" s="49" t="str">
        <f>IF($A522=9999,"",VLOOKUP('check verkopen'!$A522,voorraadlijst!$A$9:$W$709,21,FALSE))</f>
        <v/>
      </c>
      <c r="L522" s="48" t="str">
        <f t="shared" si="25"/>
        <v/>
      </c>
      <c r="M522" s="48" t="str">
        <f t="shared" si="27"/>
        <v/>
      </c>
      <c r="N522" s="69" t="str">
        <f t="shared" si="26"/>
        <v/>
      </c>
      <c r="O522" s="70"/>
      <c r="P522" s="61"/>
      <c r="Q522" s="62"/>
      <c r="R522" s="63"/>
    </row>
    <row r="523" spans="1:18" x14ac:dyDescent="0.2">
      <c r="A523" s="28">
        <f>voorraadlijst!AA524</f>
        <v>9999</v>
      </c>
      <c r="B523" s="44" t="str">
        <f>IF($A523=9999,"",VLOOKUP('check verkopen'!$A523,voorraadlijst!$A$9:$W$709,2,FALSE))</f>
        <v/>
      </c>
      <c r="C523" s="45" t="str">
        <f>IF($A523=9999,"",VLOOKUP('check verkopen'!$A523,voorraadlijst!$A$9:$W$709,3,FALSE))</f>
        <v/>
      </c>
      <c r="D523" s="45" t="str">
        <f>IF($A523=9999,"",VLOOKUP('check verkopen'!$A523,voorraadlijst!$A$9:$W$709,6,FALSE))</f>
        <v/>
      </c>
      <c r="E523" s="46" t="str">
        <f>IF($A523=9999,"",VLOOKUP('check verkopen'!$A523,voorraadlijst!$A$9:$W$709,7,FALSE))</f>
        <v/>
      </c>
      <c r="F523" s="46" t="str">
        <f>IF($A523=9999,"",VLOOKUP('check verkopen'!$A523,voorraadlijst!$A$9:$W$709,8,FALSE))</f>
        <v/>
      </c>
      <c r="G523" s="47" t="str">
        <f>IF($A523=9999,"",VLOOKUP('check verkopen'!$A523,voorraadlijst!$A$9:$W$709,11,FALSE))</f>
        <v/>
      </c>
      <c r="H523" s="48" t="str">
        <f>IF($A523=9999,"",VLOOKUP('check verkopen'!$A523,voorraadlijst!$A$9:$W$709,12,FALSE))</f>
        <v/>
      </c>
      <c r="I523" s="48" t="str">
        <f>IF($A523=9999,"",VLOOKUP('check verkopen'!$A523,voorraadlijst!$A$9:$W$709,14,FALSE))</f>
        <v/>
      </c>
      <c r="J523" s="48" t="str">
        <f>IF($A523=9999,"",VLOOKUP('check verkopen'!$A523,voorraadlijst!$A$9:$W$709,15,FALSE))</f>
        <v/>
      </c>
      <c r="K523" s="49" t="str">
        <f>IF($A523=9999,"",VLOOKUP('check verkopen'!$A523,voorraadlijst!$A$9:$W$709,21,FALSE))</f>
        <v/>
      </c>
      <c r="L523" s="48" t="str">
        <f t="shared" si="25"/>
        <v/>
      </c>
      <c r="M523" s="48" t="str">
        <f t="shared" si="27"/>
        <v/>
      </c>
      <c r="N523" s="69" t="str">
        <f t="shared" si="26"/>
        <v/>
      </c>
      <c r="O523" s="70"/>
      <c r="P523" s="61"/>
      <c r="Q523" s="62"/>
      <c r="R523" s="63"/>
    </row>
    <row r="524" spans="1:18" x14ac:dyDescent="0.2">
      <c r="A524" s="28">
        <f>voorraadlijst!AA525</f>
        <v>9999</v>
      </c>
      <c r="B524" s="44" t="str">
        <f>IF($A524=9999,"",VLOOKUP('check verkopen'!$A524,voorraadlijst!$A$9:$W$709,2,FALSE))</f>
        <v/>
      </c>
      <c r="C524" s="45" t="str">
        <f>IF($A524=9999,"",VLOOKUP('check verkopen'!$A524,voorraadlijst!$A$9:$W$709,3,FALSE))</f>
        <v/>
      </c>
      <c r="D524" s="45" t="str">
        <f>IF($A524=9999,"",VLOOKUP('check verkopen'!$A524,voorraadlijst!$A$9:$W$709,6,FALSE))</f>
        <v/>
      </c>
      <c r="E524" s="46" t="str">
        <f>IF($A524=9999,"",VLOOKUP('check verkopen'!$A524,voorraadlijst!$A$9:$W$709,7,FALSE))</f>
        <v/>
      </c>
      <c r="F524" s="46" t="str">
        <f>IF($A524=9999,"",VLOOKUP('check verkopen'!$A524,voorraadlijst!$A$9:$W$709,8,FALSE))</f>
        <v/>
      </c>
      <c r="G524" s="47" t="str">
        <f>IF($A524=9999,"",VLOOKUP('check verkopen'!$A524,voorraadlijst!$A$9:$W$709,11,FALSE))</f>
        <v/>
      </c>
      <c r="H524" s="48" t="str">
        <f>IF($A524=9999,"",VLOOKUP('check verkopen'!$A524,voorraadlijst!$A$9:$W$709,12,FALSE))</f>
        <v/>
      </c>
      <c r="I524" s="48" t="str">
        <f>IF($A524=9999,"",VLOOKUP('check verkopen'!$A524,voorraadlijst!$A$9:$W$709,14,FALSE))</f>
        <v/>
      </c>
      <c r="J524" s="48" t="str">
        <f>IF($A524=9999,"",VLOOKUP('check verkopen'!$A524,voorraadlijst!$A$9:$W$709,15,FALSE))</f>
        <v/>
      </c>
      <c r="K524" s="49" t="str">
        <f>IF($A524=9999,"",VLOOKUP('check verkopen'!$A524,voorraadlijst!$A$9:$W$709,21,FALSE))</f>
        <v/>
      </c>
      <c r="L524" s="48" t="str">
        <f t="shared" si="25"/>
        <v/>
      </c>
      <c r="M524" s="48" t="str">
        <f t="shared" si="27"/>
        <v/>
      </c>
      <c r="N524" s="69" t="str">
        <f t="shared" si="26"/>
        <v/>
      </c>
      <c r="O524" s="70"/>
      <c r="P524" s="61"/>
      <c r="Q524" s="62"/>
      <c r="R524" s="63"/>
    </row>
    <row r="525" spans="1:18" x14ac:dyDescent="0.2">
      <c r="A525" s="28">
        <f>voorraadlijst!AA526</f>
        <v>9999</v>
      </c>
      <c r="B525" s="44" t="str">
        <f>IF($A525=9999,"",VLOOKUP('check verkopen'!$A525,voorraadlijst!$A$9:$W$709,2,FALSE))</f>
        <v/>
      </c>
      <c r="C525" s="45" t="str">
        <f>IF($A525=9999,"",VLOOKUP('check verkopen'!$A525,voorraadlijst!$A$9:$W$709,3,FALSE))</f>
        <v/>
      </c>
      <c r="D525" s="45" t="str">
        <f>IF($A525=9999,"",VLOOKUP('check verkopen'!$A525,voorraadlijst!$A$9:$W$709,6,FALSE))</f>
        <v/>
      </c>
      <c r="E525" s="46" t="str">
        <f>IF($A525=9999,"",VLOOKUP('check verkopen'!$A525,voorraadlijst!$A$9:$W$709,7,FALSE))</f>
        <v/>
      </c>
      <c r="F525" s="46" t="str">
        <f>IF($A525=9999,"",VLOOKUP('check verkopen'!$A525,voorraadlijst!$A$9:$W$709,8,FALSE))</f>
        <v/>
      </c>
      <c r="G525" s="47" t="str">
        <f>IF($A525=9999,"",VLOOKUP('check verkopen'!$A525,voorraadlijst!$A$9:$W$709,11,FALSE))</f>
        <v/>
      </c>
      <c r="H525" s="48" t="str">
        <f>IF($A525=9999,"",VLOOKUP('check verkopen'!$A525,voorraadlijst!$A$9:$W$709,12,FALSE))</f>
        <v/>
      </c>
      <c r="I525" s="48" t="str">
        <f>IF($A525=9999,"",VLOOKUP('check verkopen'!$A525,voorraadlijst!$A$9:$W$709,14,FALSE))</f>
        <v/>
      </c>
      <c r="J525" s="48" t="str">
        <f>IF($A525=9999,"",VLOOKUP('check verkopen'!$A525,voorraadlijst!$A$9:$W$709,15,FALSE))</f>
        <v/>
      </c>
      <c r="K525" s="49" t="str">
        <f>IF($A525=9999,"",VLOOKUP('check verkopen'!$A525,voorraadlijst!$A$9:$W$709,21,FALSE))</f>
        <v/>
      </c>
      <c r="L525" s="48" t="str">
        <f t="shared" si="25"/>
        <v/>
      </c>
      <c r="M525" s="48" t="str">
        <f t="shared" si="27"/>
        <v/>
      </c>
      <c r="N525" s="69" t="str">
        <f t="shared" si="26"/>
        <v/>
      </c>
      <c r="O525" s="70"/>
      <c r="P525" s="61"/>
      <c r="Q525" s="62"/>
      <c r="R525" s="63"/>
    </row>
    <row r="526" spans="1:18" x14ac:dyDescent="0.2">
      <c r="A526" s="28">
        <f>voorraadlijst!AA527</f>
        <v>9999</v>
      </c>
      <c r="B526" s="44" t="str">
        <f>IF($A526=9999,"",VLOOKUP('check verkopen'!$A526,voorraadlijst!$A$9:$W$709,2,FALSE))</f>
        <v/>
      </c>
      <c r="C526" s="45" t="str">
        <f>IF($A526=9999,"",VLOOKUP('check verkopen'!$A526,voorraadlijst!$A$9:$W$709,3,FALSE))</f>
        <v/>
      </c>
      <c r="D526" s="45" t="str">
        <f>IF($A526=9999,"",VLOOKUP('check verkopen'!$A526,voorraadlijst!$A$9:$W$709,6,FALSE))</f>
        <v/>
      </c>
      <c r="E526" s="46" t="str">
        <f>IF($A526=9999,"",VLOOKUP('check verkopen'!$A526,voorraadlijst!$A$9:$W$709,7,FALSE))</f>
        <v/>
      </c>
      <c r="F526" s="46" t="str">
        <f>IF($A526=9999,"",VLOOKUP('check verkopen'!$A526,voorraadlijst!$A$9:$W$709,8,FALSE))</f>
        <v/>
      </c>
      <c r="G526" s="47" t="str">
        <f>IF($A526=9999,"",VLOOKUP('check verkopen'!$A526,voorraadlijst!$A$9:$W$709,11,FALSE))</f>
        <v/>
      </c>
      <c r="H526" s="48" t="str">
        <f>IF($A526=9999,"",VLOOKUP('check verkopen'!$A526,voorraadlijst!$A$9:$W$709,12,FALSE))</f>
        <v/>
      </c>
      <c r="I526" s="48" t="str">
        <f>IF($A526=9999,"",VLOOKUP('check verkopen'!$A526,voorraadlijst!$A$9:$W$709,14,FALSE))</f>
        <v/>
      </c>
      <c r="J526" s="48" t="str">
        <f>IF($A526=9999,"",VLOOKUP('check verkopen'!$A526,voorraadlijst!$A$9:$W$709,15,FALSE))</f>
        <v/>
      </c>
      <c r="K526" s="49" t="str">
        <f>IF($A526=9999,"",VLOOKUP('check verkopen'!$A526,voorraadlijst!$A$9:$W$709,21,FALSE))</f>
        <v/>
      </c>
      <c r="L526" s="48" t="str">
        <f t="shared" si="25"/>
        <v/>
      </c>
      <c r="M526" s="48" t="str">
        <f t="shared" si="27"/>
        <v/>
      </c>
      <c r="N526" s="69" t="str">
        <f t="shared" si="26"/>
        <v/>
      </c>
      <c r="O526" s="70"/>
      <c r="P526" s="61"/>
      <c r="Q526" s="62"/>
      <c r="R526" s="63"/>
    </row>
    <row r="527" spans="1:18" x14ac:dyDescent="0.2">
      <c r="A527" s="28">
        <f>voorraadlijst!AA528</f>
        <v>9999</v>
      </c>
      <c r="B527" s="44" t="str">
        <f>IF($A527=9999,"",VLOOKUP('check verkopen'!$A527,voorraadlijst!$A$9:$W$709,2,FALSE))</f>
        <v/>
      </c>
      <c r="C527" s="45" t="str">
        <f>IF($A527=9999,"",VLOOKUP('check verkopen'!$A527,voorraadlijst!$A$9:$W$709,3,FALSE))</f>
        <v/>
      </c>
      <c r="D527" s="45" t="str">
        <f>IF($A527=9999,"",VLOOKUP('check verkopen'!$A527,voorraadlijst!$A$9:$W$709,6,FALSE))</f>
        <v/>
      </c>
      <c r="E527" s="46" t="str">
        <f>IF($A527=9999,"",VLOOKUP('check verkopen'!$A527,voorraadlijst!$A$9:$W$709,7,FALSE))</f>
        <v/>
      </c>
      <c r="F527" s="46" t="str">
        <f>IF($A527=9999,"",VLOOKUP('check verkopen'!$A527,voorraadlijst!$A$9:$W$709,8,FALSE))</f>
        <v/>
      </c>
      <c r="G527" s="47" t="str">
        <f>IF($A527=9999,"",VLOOKUP('check verkopen'!$A527,voorraadlijst!$A$9:$W$709,11,FALSE))</f>
        <v/>
      </c>
      <c r="H527" s="48" t="str">
        <f>IF($A527=9999,"",VLOOKUP('check verkopen'!$A527,voorraadlijst!$A$9:$W$709,12,FALSE))</f>
        <v/>
      </c>
      <c r="I527" s="48" t="str">
        <f>IF($A527=9999,"",VLOOKUP('check verkopen'!$A527,voorraadlijst!$A$9:$W$709,14,FALSE))</f>
        <v/>
      </c>
      <c r="J527" s="48" t="str">
        <f>IF($A527=9999,"",VLOOKUP('check verkopen'!$A527,voorraadlijst!$A$9:$W$709,15,FALSE))</f>
        <v/>
      </c>
      <c r="K527" s="49" t="str">
        <f>IF($A527=9999,"",VLOOKUP('check verkopen'!$A527,voorraadlijst!$A$9:$W$709,21,FALSE))</f>
        <v/>
      </c>
      <c r="L527" s="48" t="str">
        <f t="shared" si="25"/>
        <v/>
      </c>
      <c r="M527" s="48" t="str">
        <f t="shared" si="27"/>
        <v/>
      </c>
      <c r="N527" s="69" t="str">
        <f t="shared" si="26"/>
        <v/>
      </c>
      <c r="O527" s="70"/>
      <c r="P527" s="61"/>
      <c r="Q527" s="62"/>
      <c r="R527" s="63"/>
    </row>
    <row r="528" spans="1:18" x14ac:dyDescent="0.2">
      <c r="A528" s="28">
        <f>voorraadlijst!AA529</f>
        <v>9999</v>
      </c>
      <c r="B528" s="44" t="str">
        <f>IF($A528=9999,"",VLOOKUP('check verkopen'!$A528,voorraadlijst!$A$9:$W$709,2,FALSE))</f>
        <v/>
      </c>
      <c r="C528" s="45" t="str">
        <f>IF($A528=9999,"",VLOOKUP('check verkopen'!$A528,voorraadlijst!$A$9:$W$709,3,FALSE))</f>
        <v/>
      </c>
      <c r="D528" s="45" t="str">
        <f>IF($A528=9999,"",VLOOKUP('check verkopen'!$A528,voorraadlijst!$A$9:$W$709,6,FALSE))</f>
        <v/>
      </c>
      <c r="E528" s="46" t="str">
        <f>IF($A528=9999,"",VLOOKUP('check verkopen'!$A528,voorraadlijst!$A$9:$W$709,7,FALSE))</f>
        <v/>
      </c>
      <c r="F528" s="46" t="str">
        <f>IF($A528=9999,"",VLOOKUP('check verkopen'!$A528,voorraadlijst!$A$9:$W$709,8,FALSE))</f>
        <v/>
      </c>
      <c r="G528" s="47" t="str">
        <f>IF($A528=9999,"",VLOOKUP('check verkopen'!$A528,voorraadlijst!$A$9:$W$709,11,FALSE))</f>
        <v/>
      </c>
      <c r="H528" s="48" t="str">
        <f>IF($A528=9999,"",VLOOKUP('check verkopen'!$A528,voorraadlijst!$A$9:$W$709,12,FALSE))</f>
        <v/>
      </c>
      <c r="I528" s="48" t="str">
        <f>IF($A528=9999,"",VLOOKUP('check verkopen'!$A528,voorraadlijst!$A$9:$W$709,14,FALSE))</f>
        <v/>
      </c>
      <c r="J528" s="48" t="str">
        <f>IF($A528=9999,"",VLOOKUP('check verkopen'!$A528,voorraadlijst!$A$9:$W$709,15,FALSE))</f>
        <v/>
      </c>
      <c r="K528" s="49" t="str">
        <f>IF($A528=9999,"",VLOOKUP('check verkopen'!$A528,voorraadlijst!$A$9:$W$709,21,FALSE))</f>
        <v/>
      </c>
      <c r="L528" s="48" t="str">
        <f t="shared" ref="L528:L591" si="28">IF($A528=9999,"",IF(J528="",0,J528*K528))</f>
        <v/>
      </c>
      <c r="M528" s="48" t="str">
        <f t="shared" si="27"/>
        <v/>
      </c>
      <c r="N528" s="69" t="str">
        <f t="shared" si="26"/>
        <v/>
      </c>
      <c r="O528" s="70"/>
      <c r="P528" s="61"/>
      <c r="Q528" s="62"/>
      <c r="R528" s="63"/>
    </row>
    <row r="529" spans="1:18" x14ac:dyDescent="0.2">
      <c r="A529" s="28">
        <f>voorraadlijst!AA530</f>
        <v>9999</v>
      </c>
      <c r="B529" s="44" t="str">
        <f>IF($A529=9999,"",VLOOKUP('check verkopen'!$A529,voorraadlijst!$A$9:$W$709,2,FALSE))</f>
        <v/>
      </c>
      <c r="C529" s="45" t="str">
        <f>IF($A529=9999,"",VLOOKUP('check verkopen'!$A529,voorraadlijst!$A$9:$W$709,3,FALSE))</f>
        <v/>
      </c>
      <c r="D529" s="45" t="str">
        <f>IF($A529=9999,"",VLOOKUP('check verkopen'!$A529,voorraadlijst!$A$9:$W$709,6,FALSE))</f>
        <v/>
      </c>
      <c r="E529" s="46" t="str">
        <f>IF($A529=9999,"",VLOOKUP('check verkopen'!$A529,voorraadlijst!$A$9:$W$709,7,FALSE))</f>
        <v/>
      </c>
      <c r="F529" s="46" t="str">
        <f>IF($A529=9999,"",VLOOKUP('check verkopen'!$A529,voorraadlijst!$A$9:$W$709,8,FALSE))</f>
        <v/>
      </c>
      <c r="G529" s="47" t="str">
        <f>IF($A529=9999,"",VLOOKUP('check verkopen'!$A529,voorraadlijst!$A$9:$W$709,11,FALSE))</f>
        <v/>
      </c>
      <c r="H529" s="48" t="str">
        <f>IF($A529=9999,"",VLOOKUP('check verkopen'!$A529,voorraadlijst!$A$9:$W$709,12,FALSE))</f>
        <v/>
      </c>
      <c r="I529" s="48" t="str">
        <f>IF($A529=9999,"",VLOOKUP('check verkopen'!$A529,voorraadlijst!$A$9:$W$709,14,FALSE))</f>
        <v/>
      </c>
      <c r="J529" s="48" t="str">
        <f>IF($A529=9999,"",VLOOKUP('check verkopen'!$A529,voorraadlijst!$A$9:$W$709,15,FALSE))</f>
        <v/>
      </c>
      <c r="K529" s="49" t="str">
        <f>IF($A529=9999,"",VLOOKUP('check verkopen'!$A529,voorraadlijst!$A$9:$W$709,21,FALSE))</f>
        <v/>
      </c>
      <c r="L529" s="48" t="str">
        <f t="shared" si="28"/>
        <v/>
      </c>
      <c r="M529" s="48" t="str">
        <f t="shared" si="27"/>
        <v/>
      </c>
      <c r="N529" s="69" t="str">
        <f t="shared" si="26"/>
        <v/>
      </c>
      <c r="O529" s="70"/>
      <c r="P529" s="61"/>
      <c r="Q529" s="62"/>
      <c r="R529" s="63"/>
    </row>
    <row r="530" spans="1:18" x14ac:dyDescent="0.2">
      <c r="A530" s="28">
        <f>voorraadlijst!AA531</f>
        <v>9999</v>
      </c>
      <c r="B530" s="44" t="str">
        <f>IF($A530=9999,"",VLOOKUP('check verkopen'!$A530,voorraadlijst!$A$9:$W$709,2,FALSE))</f>
        <v/>
      </c>
      <c r="C530" s="45" t="str">
        <f>IF($A530=9999,"",VLOOKUP('check verkopen'!$A530,voorraadlijst!$A$9:$W$709,3,FALSE))</f>
        <v/>
      </c>
      <c r="D530" s="45" t="str">
        <f>IF($A530=9999,"",VLOOKUP('check verkopen'!$A530,voorraadlijst!$A$9:$W$709,6,FALSE))</f>
        <v/>
      </c>
      <c r="E530" s="46" t="str">
        <f>IF($A530=9999,"",VLOOKUP('check verkopen'!$A530,voorraadlijst!$A$9:$W$709,7,FALSE))</f>
        <v/>
      </c>
      <c r="F530" s="46" t="str">
        <f>IF($A530=9999,"",VLOOKUP('check verkopen'!$A530,voorraadlijst!$A$9:$W$709,8,FALSE))</f>
        <v/>
      </c>
      <c r="G530" s="47" t="str">
        <f>IF($A530=9999,"",VLOOKUP('check verkopen'!$A530,voorraadlijst!$A$9:$W$709,11,FALSE))</f>
        <v/>
      </c>
      <c r="H530" s="48" t="str">
        <f>IF($A530=9999,"",VLOOKUP('check verkopen'!$A530,voorraadlijst!$A$9:$W$709,12,FALSE))</f>
        <v/>
      </c>
      <c r="I530" s="48" t="str">
        <f>IF($A530=9999,"",VLOOKUP('check verkopen'!$A530,voorraadlijst!$A$9:$W$709,14,FALSE))</f>
        <v/>
      </c>
      <c r="J530" s="48" t="str">
        <f>IF($A530=9999,"",VLOOKUP('check verkopen'!$A530,voorraadlijst!$A$9:$W$709,15,FALSE))</f>
        <v/>
      </c>
      <c r="K530" s="49" t="str">
        <f>IF($A530=9999,"",VLOOKUP('check verkopen'!$A530,voorraadlijst!$A$9:$W$709,21,FALSE))</f>
        <v/>
      </c>
      <c r="L530" s="48" t="str">
        <f t="shared" si="28"/>
        <v/>
      </c>
      <c r="M530" s="48" t="str">
        <f t="shared" si="27"/>
        <v/>
      </c>
      <c r="N530" s="69" t="str">
        <f t="shared" si="26"/>
        <v/>
      </c>
      <c r="O530" s="70"/>
      <c r="P530" s="61"/>
      <c r="Q530" s="62"/>
      <c r="R530" s="63"/>
    </row>
    <row r="531" spans="1:18" x14ac:dyDescent="0.2">
      <c r="A531" s="28">
        <f>voorraadlijst!AA532</f>
        <v>9999</v>
      </c>
      <c r="B531" s="44" t="str">
        <f>IF($A531=9999,"",VLOOKUP('check verkopen'!$A531,voorraadlijst!$A$9:$W$709,2,FALSE))</f>
        <v/>
      </c>
      <c r="C531" s="45" t="str">
        <f>IF($A531=9999,"",VLOOKUP('check verkopen'!$A531,voorraadlijst!$A$9:$W$709,3,FALSE))</f>
        <v/>
      </c>
      <c r="D531" s="45" t="str">
        <f>IF($A531=9999,"",VLOOKUP('check verkopen'!$A531,voorraadlijst!$A$9:$W$709,6,FALSE))</f>
        <v/>
      </c>
      <c r="E531" s="46" t="str">
        <f>IF($A531=9999,"",VLOOKUP('check verkopen'!$A531,voorraadlijst!$A$9:$W$709,7,FALSE))</f>
        <v/>
      </c>
      <c r="F531" s="46" t="str">
        <f>IF($A531=9999,"",VLOOKUP('check verkopen'!$A531,voorraadlijst!$A$9:$W$709,8,FALSE))</f>
        <v/>
      </c>
      <c r="G531" s="47" t="str">
        <f>IF($A531=9999,"",VLOOKUP('check verkopen'!$A531,voorraadlijst!$A$9:$W$709,11,FALSE))</f>
        <v/>
      </c>
      <c r="H531" s="48" t="str">
        <f>IF($A531=9999,"",VLOOKUP('check verkopen'!$A531,voorraadlijst!$A$9:$W$709,12,FALSE))</f>
        <v/>
      </c>
      <c r="I531" s="48" t="str">
        <f>IF($A531=9999,"",VLOOKUP('check verkopen'!$A531,voorraadlijst!$A$9:$W$709,14,FALSE))</f>
        <v/>
      </c>
      <c r="J531" s="48" t="str">
        <f>IF($A531=9999,"",VLOOKUP('check verkopen'!$A531,voorraadlijst!$A$9:$W$709,15,FALSE))</f>
        <v/>
      </c>
      <c r="K531" s="49" t="str">
        <f>IF($A531=9999,"",VLOOKUP('check verkopen'!$A531,voorraadlijst!$A$9:$W$709,21,FALSE))</f>
        <v/>
      </c>
      <c r="L531" s="48" t="str">
        <f t="shared" si="28"/>
        <v/>
      </c>
      <c r="M531" s="48" t="str">
        <f t="shared" si="27"/>
        <v/>
      </c>
      <c r="N531" s="69" t="str">
        <f t="shared" ref="N531:N594" si="29">IF(A531=9999,"",L531-M531)</f>
        <v/>
      </c>
      <c r="O531" s="70"/>
      <c r="P531" s="61"/>
      <c r="Q531" s="62"/>
      <c r="R531" s="63"/>
    </row>
    <row r="532" spans="1:18" x14ac:dyDescent="0.2">
      <c r="A532" s="28">
        <f>voorraadlijst!AA533</f>
        <v>9999</v>
      </c>
      <c r="B532" s="44" t="str">
        <f>IF($A532=9999,"",VLOOKUP('check verkopen'!$A532,voorraadlijst!$A$9:$W$709,2,FALSE))</f>
        <v/>
      </c>
      <c r="C532" s="45" t="str">
        <f>IF($A532=9999,"",VLOOKUP('check verkopen'!$A532,voorraadlijst!$A$9:$W$709,3,FALSE))</f>
        <v/>
      </c>
      <c r="D532" s="45" t="str">
        <f>IF($A532=9999,"",VLOOKUP('check verkopen'!$A532,voorraadlijst!$A$9:$W$709,6,FALSE))</f>
        <v/>
      </c>
      <c r="E532" s="46" t="str">
        <f>IF($A532=9999,"",VLOOKUP('check verkopen'!$A532,voorraadlijst!$A$9:$W$709,7,FALSE))</f>
        <v/>
      </c>
      <c r="F532" s="46" t="str">
        <f>IF($A532=9999,"",VLOOKUP('check verkopen'!$A532,voorraadlijst!$A$9:$W$709,8,FALSE))</f>
        <v/>
      </c>
      <c r="G532" s="47" t="str">
        <f>IF($A532=9999,"",VLOOKUP('check verkopen'!$A532,voorraadlijst!$A$9:$W$709,11,FALSE))</f>
        <v/>
      </c>
      <c r="H532" s="48" t="str">
        <f>IF($A532=9999,"",VLOOKUP('check verkopen'!$A532,voorraadlijst!$A$9:$W$709,12,FALSE))</f>
        <v/>
      </c>
      <c r="I532" s="48" t="str">
        <f>IF($A532=9999,"",VLOOKUP('check verkopen'!$A532,voorraadlijst!$A$9:$W$709,14,FALSE))</f>
        <v/>
      </c>
      <c r="J532" s="48" t="str">
        <f>IF($A532=9999,"",VLOOKUP('check verkopen'!$A532,voorraadlijst!$A$9:$W$709,15,FALSE))</f>
        <v/>
      </c>
      <c r="K532" s="49" t="str">
        <f>IF($A532=9999,"",VLOOKUP('check verkopen'!$A532,voorraadlijst!$A$9:$W$709,21,FALSE))</f>
        <v/>
      </c>
      <c r="L532" s="48" t="str">
        <f t="shared" si="28"/>
        <v/>
      </c>
      <c r="M532" s="48" t="str">
        <f t="shared" si="27"/>
        <v/>
      </c>
      <c r="N532" s="69" t="str">
        <f t="shared" si="29"/>
        <v/>
      </c>
      <c r="O532" s="70"/>
      <c r="P532" s="61"/>
      <c r="Q532" s="62"/>
      <c r="R532" s="63"/>
    </row>
    <row r="533" spans="1:18" x14ac:dyDescent="0.2">
      <c r="A533" s="28">
        <f>voorraadlijst!AA534</f>
        <v>9999</v>
      </c>
      <c r="B533" s="44" t="str">
        <f>IF($A533=9999,"",VLOOKUP('check verkopen'!$A533,voorraadlijst!$A$9:$W$709,2,FALSE))</f>
        <v/>
      </c>
      <c r="C533" s="45" t="str">
        <f>IF($A533=9999,"",VLOOKUP('check verkopen'!$A533,voorraadlijst!$A$9:$W$709,3,FALSE))</f>
        <v/>
      </c>
      <c r="D533" s="45" t="str">
        <f>IF($A533=9999,"",VLOOKUP('check verkopen'!$A533,voorraadlijst!$A$9:$W$709,6,FALSE))</f>
        <v/>
      </c>
      <c r="E533" s="46" t="str">
        <f>IF($A533=9999,"",VLOOKUP('check verkopen'!$A533,voorraadlijst!$A$9:$W$709,7,FALSE))</f>
        <v/>
      </c>
      <c r="F533" s="46" t="str">
        <f>IF($A533=9999,"",VLOOKUP('check verkopen'!$A533,voorraadlijst!$A$9:$W$709,8,FALSE))</f>
        <v/>
      </c>
      <c r="G533" s="47" t="str">
        <f>IF($A533=9999,"",VLOOKUP('check verkopen'!$A533,voorraadlijst!$A$9:$W$709,11,FALSE))</f>
        <v/>
      </c>
      <c r="H533" s="48" t="str">
        <f>IF($A533=9999,"",VLOOKUP('check verkopen'!$A533,voorraadlijst!$A$9:$W$709,12,FALSE))</f>
        <v/>
      </c>
      <c r="I533" s="48" t="str">
        <f>IF($A533=9999,"",VLOOKUP('check verkopen'!$A533,voorraadlijst!$A$9:$W$709,14,FALSE))</f>
        <v/>
      </c>
      <c r="J533" s="48" t="str">
        <f>IF($A533=9999,"",VLOOKUP('check verkopen'!$A533,voorraadlijst!$A$9:$W$709,15,FALSE))</f>
        <v/>
      </c>
      <c r="K533" s="49" t="str">
        <f>IF($A533=9999,"",VLOOKUP('check verkopen'!$A533,voorraadlijst!$A$9:$W$709,21,FALSE))</f>
        <v/>
      </c>
      <c r="L533" s="48" t="str">
        <f t="shared" si="28"/>
        <v/>
      </c>
      <c r="M533" s="48" t="str">
        <f t="shared" si="27"/>
        <v/>
      </c>
      <c r="N533" s="69" t="str">
        <f t="shared" si="29"/>
        <v/>
      </c>
      <c r="O533" s="70"/>
      <c r="P533" s="61"/>
      <c r="Q533" s="62"/>
      <c r="R533" s="63"/>
    </row>
    <row r="534" spans="1:18" x14ac:dyDescent="0.2">
      <c r="A534" s="28">
        <f>voorraadlijst!AA535</f>
        <v>9999</v>
      </c>
      <c r="B534" s="44" t="str">
        <f>IF($A534=9999,"",VLOOKUP('check verkopen'!$A534,voorraadlijst!$A$9:$W$709,2,FALSE))</f>
        <v/>
      </c>
      <c r="C534" s="45" t="str">
        <f>IF($A534=9999,"",VLOOKUP('check verkopen'!$A534,voorraadlijst!$A$9:$W$709,3,FALSE))</f>
        <v/>
      </c>
      <c r="D534" s="45" t="str">
        <f>IF($A534=9999,"",VLOOKUP('check verkopen'!$A534,voorraadlijst!$A$9:$W$709,6,FALSE))</f>
        <v/>
      </c>
      <c r="E534" s="46" t="str">
        <f>IF($A534=9999,"",VLOOKUP('check verkopen'!$A534,voorraadlijst!$A$9:$W$709,7,FALSE))</f>
        <v/>
      </c>
      <c r="F534" s="46" t="str">
        <f>IF($A534=9999,"",VLOOKUP('check verkopen'!$A534,voorraadlijst!$A$9:$W$709,8,FALSE))</f>
        <v/>
      </c>
      <c r="G534" s="47" t="str">
        <f>IF($A534=9999,"",VLOOKUP('check verkopen'!$A534,voorraadlijst!$A$9:$W$709,11,FALSE))</f>
        <v/>
      </c>
      <c r="H534" s="48" t="str">
        <f>IF($A534=9999,"",VLOOKUP('check verkopen'!$A534,voorraadlijst!$A$9:$W$709,12,FALSE))</f>
        <v/>
      </c>
      <c r="I534" s="48" t="str">
        <f>IF($A534=9999,"",VLOOKUP('check verkopen'!$A534,voorraadlijst!$A$9:$W$709,14,FALSE))</f>
        <v/>
      </c>
      <c r="J534" s="48" t="str">
        <f>IF($A534=9999,"",VLOOKUP('check verkopen'!$A534,voorraadlijst!$A$9:$W$709,15,FALSE))</f>
        <v/>
      </c>
      <c r="K534" s="49" t="str">
        <f>IF($A534=9999,"",VLOOKUP('check verkopen'!$A534,voorraadlijst!$A$9:$W$709,21,FALSE))</f>
        <v/>
      </c>
      <c r="L534" s="48" t="str">
        <f t="shared" si="28"/>
        <v/>
      </c>
      <c r="M534" s="48" t="str">
        <f t="shared" si="27"/>
        <v/>
      </c>
      <c r="N534" s="69" t="str">
        <f t="shared" si="29"/>
        <v/>
      </c>
      <c r="O534" s="70"/>
      <c r="P534" s="61"/>
      <c r="Q534" s="62"/>
      <c r="R534" s="63"/>
    </row>
    <row r="535" spans="1:18" x14ac:dyDescent="0.2">
      <c r="A535" s="28">
        <f>voorraadlijst!AA536</f>
        <v>9999</v>
      </c>
      <c r="B535" s="44" t="str">
        <f>IF($A535=9999,"",VLOOKUP('check verkopen'!$A535,voorraadlijst!$A$9:$W$709,2,FALSE))</f>
        <v/>
      </c>
      <c r="C535" s="45" t="str">
        <f>IF($A535=9999,"",VLOOKUP('check verkopen'!$A535,voorraadlijst!$A$9:$W$709,3,FALSE))</f>
        <v/>
      </c>
      <c r="D535" s="45" t="str">
        <f>IF($A535=9999,"",VLOOKUP('check verkopen'!$A535,voorraadlijst!$A$9:$W$709,6,FALSE))</f>
        <v/>
      </c>
      <c r="E535" s="46" t="str">
        <f>IF($A535=9999,"",VLOOKUP('check verkopen'!$A535,voorraadlijst!$A$9:$W$709,7,FALSE))</f>
        <v/>
      </c>
      <c r="F535" s="46" t="str">
        <f>IF($A535=9999,"",VLOOKUP('check verkopen'!$A535,voorraadlijst!$A$9:$W$709,8,FALSE))</f>
        <v/>
      </c>
      <c r="G535" s="47" t="str">
        <f>IF($A535=9999,"",VLOOKUP('check verkopen'!$A535,voorraadlijst!$A$9:$W$709,11,FALSE))</f>
        <v/>
      </c>
      <c r="H535" s="48" t="str">
        <f>IF($A535=9999,"",VLOOKUP('check verkopen'!$A535,voorraadlijst!$A$9:$W$709,12,FALSE))</f>
        <v/>
      </c>
      <c r="I535" s="48" t="str">
        <f>IF($A535=9999,"",VLOOKUP('check verkopen'!$A535,voorraadlijst!$A$9:$W$709,14,FALSE))</f>
        <v/>
      </c>
      <c r="J535" s="48" t="str">
        <f>IF($A535=9999,"",VLOOKUP('check verkopen'!$A535,voorraadlijst!$A$9:$W$709,15,FALSE))</f>
        <v/>
      </c>
      <c r="K535" s="49" t="str">
        <f>IF($A535=9999,"",VLOOKUP('check verkopen'!$A535,voorraadlijst!$A$9:$W$709,21,FALSE))</f>
        <v/>
      </c>
      <c r="L535" s="48" t="str">
        <f t="shared" si="28"/>
        <v/>
      </c>
      <c r="M535" s="48" t="str">
        <f t="shared" si="27"/>
        <v/>
      </c>
      <c r="N535" s="69" t="str">
        <f t="shared" si="29"/>
        <v/>
      </c>
      <c r="O535" s="70"/>
      <c r="P535" s="61"/>
      <c r="Q535" s="62"/>
      <c r="R535" s="63"/>
    </row>
    <row r="536" spans="1:18" x14ac:dyDescent="0.2">
      <c r="A536" s="28">
        <f>voorraadlijst!AA537</f>
        <v>9999</v>
      </c>
      <c r="B536" s="44" t="str">
        <f>IF($A536=9999,"",VLOOKUP('check verkopen'!$A536,voorraadlijst!$A$9:$W$709,2,FALSE))</f>
        <v/>
      </c>
      <c r="C536" s="45" t="str">
        <f>IF($A536=9999,"",VLOOKUP('check verkopen'!$A536,voorraadlijst!$A$9:$W$709,3,FALSE))</f>
        <v/>
      </c>
      <c r="D536" s="45" t="str">
        <f>IF($A536=9999,"",VLOOKUP('check verkopen'!$A536,voorraadlijst!$A$9:$W$709,6,FALSE))</f>
        <v/>
      </c>
      <c r="E536" s="46" t="str">
        <f>IF($A536=9999,"",VLOOKUP('check verkopen'!$A536,voorraadlijst!$A$9:$W$709,7,FALSE))</f>
        <v/>
      </c>
      <c r="F536" s="46" t="str">
        <f>IF($A536=9999,"",VLOOKUP('check verkopen'!$A536,voorraadlijst!$A$9:$W$709,8,FALSE))</f>
        <v/>
      </c>
      <c r="G536" s="47" t="str">
        <f>IF($A536=9999,"",VLOOKUP('check verkopen'!$A536,voorraadlijst!$A$9:$W$709,11,FALSE))</f>
        <v/>
      </c>
      <c r="H536" s="48" t="str">
        <f>IF($A536=9999,"",VLOOKUP('check verkopen'!$A536,voorraadlijst!$A$9:$W$709,12,FALSE))</f>
        <v/>
      </c>
      <c r="I536" s="48" t="str">
        <f>IF($A536=9999,"",VLOOKUP('check verkopen'!$A536,voorraadlijst!$A$9:$W$709,14,FALSE))</f>
        <v/>
      </c>
      <c r="J536" s="48" t="str">
        <f>IF($A536=9999,"",VLOOKUP('check verkopen'!$A536,voorraadlijst!$A$9:$W$709,15,FALSE))</f>
        <v/>
      </c>
      <c r="K536" s="49" t="str">
        <f>IF($A536=9999,"",VLOOKUP('check verkopen'!$A536,voorraadlijst!$A$9:$W$709,21,FALSE))</f>
        <v/>
      </c>
      <c r="L536" s="48" t="str">
        <f t="shared" si="28"/>
        <v/>
      </c>
      <c r="M536" s="48" t="str">
        <f t="shared" si="27"/>
        <v/>
      </c>
      <c r="N536" s="69" t="str">
        <f t="shared" si="29"/>
        <v/>
      </c>
      <c r="O536" s="70"/>
      <c r="P536" s="61"/>
      <c r="Q536" s="62"/>
      <c r="R536" s="63"/>
    </row>
    <row r="537" spans="1:18" x14ac:dyDescent="0.2">
      <c r="A537" s="28">
        <f>voorraadlijst!AA538</f>
        <v>9999</v>
      </c>
      <c r="B537" s="44" t="str">
        <f>IF($A537=9999,"",VLOOKUP('check verkopen'!$A537,voorraadlijst!$A$9:$W$709,2,FALSE))</f>
        <v/>
      </c>
      <c r="C537" s="45" t="str">
        <f>IF($A537=9999,"",VLOOKUP('check verkopen'!$A537,voorraadlijst!$A$9:$W$709,3,FALSE))</f>
        <v/>
      </c>
      <c r="D537" s="45" t="str">
        <f>IF($A537=9999,"",VLOOKUP('check verkopen'!$A537,voorraadlijst!$A$9:$W$709,6,FALSE))</f>
        <v/>
      </c>
      <c r="E537" s="46" t="str">
        <f>IF($A537=9999,"",VLOOKUP('check verkopen'!$A537,voorraadlijst!$A$9:$W$709,7,FALSE))</f>
        <v/>
      </c>
      <c r="F537" s="46" t="str">
        <f>IF($A537=9999,"",VLOOKUP('check verkopen'!$A537,voorraadlijst!$A$9:$W$709,8,FALSE))</f>
        <v/>
      </c>
      <c r="G537" s="47" t="str">
        <f>IF($A537=9999,"",VLOOKUP('check verkopen'!$A537,voorraadlijst!$A$9:$W$709,11,FALSE))</f>
        <v/>
      </c>
      <c r="H537" s="48" t="str">
        <f>IF($A537=9999,"",VLOOKUP('check verkopen'!$A537,voorraadlijst!$A$9:$W$709,12,FALSE))</f>
        <v/>
      </c>
      <c r="I537" s="48" t="str">
        <f>IF($A537=9999,"",VLOOKUP('check verkopen'!$A537,voorraadlijst!$A$9:$W$709,14,FALSE))</f>
        <v/>
      </c>
      <c r="J537" s="48" t="str">
        <f>IF($A537=9999,"",VLOOKUP('check verkopen'!$A537,voorraadlijst!$A$9:$W$709,15,FALSE))</f>
        <v/>
      </c>
      <c r="K537" s="49" t="str">
        <f>IF($A537=9999,"",VLOOKUP('check verkopen'!$A537,voorraadlijst!$A$9:$W$709,21,FALSE))</f>
        <v/>
      </c>
      <c r="L537" s="48" t="str">
        <f t="shared" si="28"/>
        <v/>
      </c>
      <c r="M537" s="48" t="str">
        <f t="shared" si="27"/>
        <v/>
      </c>
      <c r="N537" s="69" t="str">
        <f t="shared" si="29"/>
        <v/>
      </c>
      <c r="O537" s="70"/>
      <c r="P537" s="61"/>
      <c r="Q537" s="62"/>
      <c r="R537" s="63"/>
    </row>
    <row r="538" spans="1:18" x14ac:dyDescent="0.2">
      <c r="A538" s="28">
        <f>voorraadlijst!AA539</f>
        <v>9999</v>
      </c>
      <c r="B538" s="44" t="str">
        <f>IF($A538=9999,"",VLOOKUP('check verkopen'!$A538,voorraadlijst!$A$9:$W$709,2,FALSE))</f>
        <v/>
      </c>
      <c r="C538" s="45" t="str">
        <f>IF($A538=9999,"",VLOOKUP('check verkopen'!$A538,voorraadlijst!$A$9:$W$709,3,FALSE))</f>
        <v/>
      </c>
      <c r="D538" s="45" t="str">
        <f>IF($A538=9999,"",VLOOKUP('check verkopen'!$A538,voorraadlijst!$A$9:$W$709,6,FALSE))</f>
        <v/>
      </c>
      <c r="E538" s="46" t="str">
        <f>IF($A538=9999,"",VLOOKUP('check verkopen'!$A538,voorraadlijst!$A$9:$W$709,7,FALSE))</f>
        <v/>
      </c>
      <c r="F538" s="46" t="str">
        <f>IF($A538=9999,"",VLOOKUP('check verkopen'!$A538,voorraadlijst!$A$9:$W$709,8,FALSE))</f>
        <v/>
      </c>
      <c r="G538" s="47" t="str">
        <f>IF($A538=9999,"",VLOOKUP('check verkopen'!$A538,voorraadlijst!$A$9:$W$709,11,FALSE))</f>
        <v/>
      </c>
      <c r="H538" s="48" t="str">
        <f>IF($A538=9999,"",VLOOKUP('check verkopen'!$A538,voorraadlijst!$A$9:$W$709,12,FALSE))</f>
        <v/>
      </c>
      <c r="I538" s="48" t="str">
        <f>IF($A538=9999,"",VLOOKUP('check verkopen'!$A538,voorraadlijst!$A$9:$W$709,14,FALSE))</f>
        <v/>
      </c>
      <c r="J538" s="48" t="str">
        <f>IF($A538=9999,"",VLOOKUP('check verkopen'!$A538,voorraadlijst!$A$9:$W$709,15,FALSE))</f>
        <v/>
      </c>
      <c r="K538" s="49" t="str">
        <f>IF($A538=9999,"",VLOOKUP('check verkopen'!$A538,voorraadlijst!$A$9:$W$709,21,FALSE))</f>
        <v/>
      </c>
      <c r="L538" s="48" t="str">
        <f t="shared" si="28"/>
        <v/>
      </c>
      <c r="M538" s="48" t="str">
        <f t="shared" si="27"/>
        <v/>
      </c>
      <c r="N538" s="69" t="str">
        <f t="shared" si="29"/>
        <v/>
      </c>
      <c r="O538" s="70"/>
      <c r="P538" s="61"/>
      <c r="Q538" s="62"/>
      <c r="R538" s="63"/>
    </row>
    <row r="539" spans="1:18" x14ac:dyDescent="0.2">
      <c r="A539" s="28">
        <f>voorraadlijst!AA540</f>
        <v>9999</v>
      </c>
      <c r="B539" s="44" t="str">
        <f>IF($A539=9999,"",VLOOKUP('check verkopen'!$A539,voorraadlijst!$A$9:$W$709,2,FALSE))</f>
        <v/>
      </c>
      <c r="C539" s="45" t="str">
        <f>IF($A539=9999,"",VLOOKUP('check verkopen'!$A539,voorraadlijst!$A$9:$W$709,3,FALSE))</f>
        <v/>
      </c>
      <c r="D539" s="45" t="str">
        <f>IF($A539=9999,"",VLOOKUP('check verkopen'!$A539,voorraadlijst!$A$9:$W$709,6,FALSE))</f>
        <v/>
      </c>
      <c r="E539" s="46" t="str">
        <f>IF($A539=9999,"",VLOOKUP('check verkopen'!$A539,voorraadlijst!$A$9:$W$709,7,FALSE))</f>
        <v/>
      </c>
      <c r="F539" s="46" t="str">
        <f>IF($A539=9999,"",VLOOKUP('check verkopen'!$A539,voorraadlijst!$A$9:$W$709,8,FALSE))</f>
        <v/>
      </c>
      <c r="G539" s="47" t="str">
        <f>IF($A539=9999,"",VLOOKUP('check verkopen'!$A539,voorraadlijst!$A$9:$W$709,11,FALSE))</f>
        <v/>
      </c>
      <c r="H539" s="48" t="str">
        <f>IF($A539=9999,"",VLOOKUP('check verkopen'!$A539,voorraadlijst!$A$9:$W$709,12,FALSE))</f>
        <v/>
      </c>
      <c r="I539" s="48" t="str">
        <f>IF($A539=9999,"",VLOOKUP('check verkopen'!$A539,voorraadlijst!$A$9:$W$709,14,FALSE))</f>
        <v/>
      </c>
      <c r="J539" s="48" t="str">
        <f>IF($A539=9999,"",VLOOKUP('check verkopen'!$A539,voorraadlijst!$A$9:$W$709,15,FALSE))</f>
        <v/>
      </c>
      <c r="K539" s="49" t="str">
        <f>IF($A539=9999,"",VLOOKUP('check verkopen'!$A539,voorraadlijst!$A$9:$W$709,21,FALSE))</f>
        <v/>
      </c>
      <c r="L539" s="48" t="str">
        <f t="shared" si="28"/>
        <v/>
      </c>
      <c r="M539" s="48" t="str">
        <f t="shared" si="27"/>
        <v/>
      </c>
      <c r="N539" s="69" t="str">
        <f t="shared" si="29"/>
        <v/>
      </c>
      <c r="O539" s="70"/>
      <c r="P539" s="61"/>
      <c r="Q539" s="62"/>
      <c r="R539" s="63"/>
    </row>
    <row r="540" spans="1:18" x14ac:dyDescent="0.2">
      <c r="A540" s="28">
        <f>voorraadlijst!AA541</f>
        <v>9999</v>
      </c>
      <c r="B540" s="44" t="str">
        <f>IF($A540=9999,"",VLOOKUP('check verkopen'!$A540,voorraadlijst!$A$9:$W$709,2,FALSE))</f>
        <v/>
      </c>
      <c r="C540" s="45" t="str">
        <f>IF($A540=9999,"",VLOOKUP('check verkopen'!$A540,voorraadlijst!$A$9:$W$709,3,FALSE))</f>
        <v/>
      </c>
      <c r="D540" s="45" t="str">
        <f>IF($A540=9999,"",VLOOKUP('check verkopen'!$A540,voorraadlijst!$A$9:$W$709,6,FALSE))</f>
        <v/>
      </c>
      <c r="E540" s="46" t="str">
        <f>IF($A540=9999,"",VLOOKUP('check verkopen'!$A540,voorraadlijst!$A$9:$W$709,7,FALSE))</f>
        <v/>
      </c>
      <c r="F540" s="46" t="str">
        <f>IF($A540=9999,"",VLOOKUP('check verkopen'!$A540,voorraadlijst!$A$9:$W$709,8,FALSE))</f>
        <v/>
      </c>
      <c r="G540" s="47" t="str">
        <f>IF($A540=9999,"",VLOOKUP('check verkopen'!$A540,voorraadlijst!$A$9:$W$709,11,FALSE))</f>
        <v/>
      </c>
      <c r="H540" s="48" t="str">
        <f>IF($A540=9999,"",VLOOKUP('check verkopen'!$A540,voorraadlijst!$A$9:$W$709,12,FALSE))</f>
        <v/>
      </c>
      <c r="I540" s="48" t="str">
        <f>IF($A540=9999,"",VLOOKUP('check verkopen'!$A540,voorraadlijst!$A$9:$W$709,14,FALSE))</f>
        <v/>
      </c>
      <c r="J540" s="48" t="str">
        <f>IF($A540=9999,"",VLOOKUP('check verkopen'!$A540,voorraadlijst!$A$9:$W$709,15,FALSE))</f>
        <v/>
      </c>
      <c r="K540" s="49" t="str">
        <f>IF($A540=9999,"",VLOOKUP('check verkopen'!$A540,voorraadlijst!$A$9:$W$709,21,FALSE))</f>
        <v/>
      </c>
      <c r="L540" s="48" t="str">
        <f t="shared" si="28"/>
        <v/>
      </c>
      <c r="M540" s="48" t="str">
        <f t="shared" si="27"/>
        <v/>
      </c>
      <c r="N540" s="69" t="str">
        <f t="shared" si="29"/>
        <v/>
      </c>
      <c r="O540" s="70"/>
      <c r="P540" s="61"/>
      <c r="Q540" s="62"/>
      <c r="R540" s="63"/>
    </row>
    <row r="541" spans="1:18" x14ac:dyDescent="0.2">
      <c r="A541" s="28">
        <f>voorraadlijst!AA542</f>
        <v>9999</v>
      </c>
      <c r="B541" s="44" t="str">
        <f>IF($A541=9999,"",VLOOKUP('check verkopen'!$A541,voorraadlijst!$A$9:$W$709,2,FALSE))</f>
        <v/>
      </c>
      <c r="C541" s="45" t="str">
        <f>IF($A541=9999,"",VLOOKUP('check verkopen'!$A541,voorraadlijst!$A$9:$W$709,3,FALSE))</f>
        <v/>
      </c>
      <c r="D541" s="45" t="str">
        <f>IF($A541=9999,"",VLOOKUP('check verkopen'!$A541,voorraadlijst!$A$9:$W$709,6,FALSE))</f>
        <v/>
      </c>
      <c r="E541" s="46" t="str">
        <f>IF($A541=9999,"",VLOOKUP('check verkopen'!$A541,voorraadlijst!$A$9:$W$709,7,FALSE))</f>
        <v/>
      </c>
      <c r="F541" s="46" t="str">
        <f>IF($A541=9999,"",VLOOKUP('check verkopen'!$A541,voorraadlijst!$A$9:$W$709,8,FALSE))</f>
        <v/>
      </c>
      <c r="G541" s="47" t="str">
        <f>IF($A541=9999,"",VLOOKUP('check verkopen'!$A541,voorraadlijst!$A$9:$W$709,11,FALSE))</f>
        <v/>
      </c>
      <c r="H541" s="48" t="str">
        <f>IF($A541=9999,"",VLOOKUP('check verkopen'!$A541,voorraadlijst!$A$9:$W$709,12,FALSE))</f>
        <v/>
      </c>
      <c r="I541" s="48" t="str">
        <f>IF($A541=9999,"",VLOOKUP('check verkopen'!$A541,voorraadlijst!$A$9:$W$709,14,FALSE))</f>
        <v/>
      </c>
      <c r="J541" s="48" t="str">
        <f>IF($A541=9999,"",VLOOKUP('check verkopen'!$A541,voorraadlijst!$A$9:$W$709,15,FALSE))</f>
        <v/>
      </c>
      <c r="K541" s="49" t="str">
        <f>IF($A541=9999,"",VLOOKUP('check verkopen'!$A541,voorraadlijst!$A$9:$W$709,21,FALSE))</f>
        <v/>
      </c>
      <c r="L541" s="48" t="str">
        <f t="shared" si="28"/>
        <v/>
      </c>
      <c r="M541" s="48" t="str">
        <f t="shared" si="27"/>
        <v/>
      </c>
      <c r="N541" s="69" t="str">
        <f t="shared" si="29"/>
        <v/>
      </c>
      <c r="O541" s="70"/>
      <c r="P541" s="61"/>
      <c r="Q541" s="62"/>
      <c r="R541" s="63"/>
    </row>
    <row r="542" spans="1:18" x14ac:dyDescent="0.2">
      <c r="A542" s="28">
        <f>voorraadlijst!AA543</f>
        <v>9999</v>
      </c>
      <c r="B542" s="44" t="str">
        <f>IF($A542=9999,"",VLOOKUP('check verkopen'!$A542,voorraadlijst!$A$9:$W$709,2,FALSE))</f>
        <v/>
      </c>
      <c r="C542" s="45" t="str">
        <f>IF($A542=9999,"",VLOOKUP('check verkopen'!$A542,voorraadlijst!$A$9:$W$709,3,FALSE))</f>
        <v/>
      </c>
      <c r="D542" s="45" t="str">
        <f>IF($A542=9999,"",VLOOKUP('check verkopen'!$A542,voorraadlijst!$A$9:$W$709,6,FALSE))</f>
        <v/>
      </c>
      <c r="E542" s="46" t="str">
        <f>IF($A542=9999,"",VLOOKUP('check verkopen'!$A542,voorraadlijst!$A$9:$W$709,7,FALSE))</f>
        <v/>
      </c>
      <c r="F542" s="46" t="str">
        <f>IF($A542=9999,"",VLOOKUP('check verkopen'!$A542,voorraadlijst!$A$9:$W$709,8,FALSE))</f>
        <v/>
      </c>
      <c r="G542" s="47" t="str">
        <f>IF($A542=9999,"",VLOOKUP('check verkopen'!$A542,voorraadlijst!$A$9:$W$709,11,FALSE))</f>
        <v/>
      </c>
      <c r="H542" s="48" t="str">
        <f>IF($A542=9999,"",VLOOKUP('check verkopen'!$A542,voorraadlijst!$A$9:$W$709,12,FALSE))</f>
        <v/>
      </c>
      <c r="I542" s="48" t="str">
        <f>IF($A542=9999,"",VLOOKUP('check verkopen'!$A542,voorraadlijst!$A$9:$W$709,14,FALSE))</f>
        <v/>
      </c>
      <c r="J542" s="48" t="str">
        <f>IF($A542=9999,"",VLOOKUP('check verkopen'!$A542,voorraadlijst!$A$9:$W$709,15,FALSE))</f>
        <v/>
      </c>
      <c r="K542" s="49" t="str">
        <f>IF($A542=9999,"",VLOOKUP('check verkopen'!$A542,voorraadlijst!$A$9:$W$709,21,FALSE))</f>
        <v/>
      </c>
      <c r="L542" s="48" t="str">
        <f t="shared" si="28"/>
        <v/>
      </c>
      <c r="M542" s="48" t="str">
        <f t="shared" si="27"/>
        <v/>
      </c>
      <c r="N542" s="69" t="str">
        <f t="shared" si="29"/>
        <v/>
      </c>
      <c r="O542" s="70"/>
      <c r="P542" s="61"/>
      <c r="Q542" s="62"/>
      <c r="R542" s="63"/>
    </row>
    <row r="543" spans="1:18" x14ac:dyDescent="0.2">
      <c r="A543" s="28">
        <f>voorraadlijst!AA544</f>
        <v>9999</v>
      </c>
      <c r="B543" s="44" t="str">
        <f>IF($A543=9999,"",VLOOKUP('check verkopen'!$A543,voorraadlijst!$A$9:$W$709,2,FALSE))</f>
        <v/>
      </c>
      <c r="C543" s="45" t="str">
        <f>IF($A543=9999,"",VLOOKUP('check verkopen'!$A543,voorraadlijst!$A$9:$W$709,3,FALSE))</f>
        <v/>
      </c>
      <c r="D543" s="45" t="str">
        <f>IF($A543=9999,"",VLOOKUP('check verkopen'!$A543,voorraadlijst!$A$9:$W$709,6,FALSE))</f>
        <v/>
      </c>
      <c r="E543" s="46" t="str">
        <f>IF($A543=9999,"",VLOOKUP('check verkopen'!$A543,voorraadlijst!$A$9:$W$709,7,FALSE))</f>
        <v/>
      </c>
      <c r="F543" s="46" t="str">
        <f>IF($A543=9999,"",VLOOKUP('check verkopen'!$A543,voorraadlijst!$A$9:$W$709,8,FALSE))</f>
        <v/>
      </c>
      <c r="G543" s="47" t="str">
        <f>IF($A543=9999,"",VLOOKUP('check verkopen'!$A543,voorraadlijst!$A$9:$W$709,11,FALSE))</f>
        <v/>
      </c>
      <c r="H543" s="48" t="str">
        <f>IF($A543=9999,"",VLOOKUP('check verkopen'!$A543,voorraadlijst!$A$9:$W$709,12,FALSE))</f>
        <v/>
      </c>
      <c r="I543" s="48" t="str">
        <f>IF($A543=9999,"",VLOOKUP('check verkopen'!$A543,voorraadlijst!$A$9:$W$709,14,FALSE))</f>
        <v/>
      </c>
      <c r="J543" s="48" t="str">
        <f>IF($A543=9999,"",VLOOKUP('check verkopen'!$A543,voorraadlijst!$A$9:$W$709,15,FALSE))</f>
        <v/>
      </c>
      <c r="K543" s="49" t="str">
        <f>IF($A543=9999,"",VLOOKUP('check verkopen'!$A543,voorraadlijst!$A$9:$W$709,21,FALSE))</f>
        <v/>
      </c>
      <c r="L543" s="48" t="str">
        <f t="shared" si="28"/>
        <v/>
      </c>
      <c r="M543" s="48" t="str">
        <f t="shared" si="27"/>
        <v/>
      </c>
      <c r="N543" s="69" t="str">
        <f t="shared" si="29"/>
        <v/>
      </c>
      <c r="O543" s="70"/>
      <c r="P543" s="61"/>
      <c r="Q543" s="62"/>
      <c r="R543" s="63"/>
    </row>
    <row r="544" spans="1:18" x14ac:dyDescent="0.2">
      <c r="A544" s="28">
        <f>voorraadlijst!AA545</f>
        <v>9999</v>
      </c>
      <c r="B544" s="44" t="str">
        <f>IF($A544=9999,"",VLOOKUP('check verkopen'!$A544,voorraadlijst!$A$9:$W$709,2,FALSE))</f>
        <v/>
      </c>
      <c r="C544" s="45" t="str">
        <f>IF($A544=9999,"",VLOOKUP('check verkopen'!$A544,voorraadlijst!$A$9:$W$709,3,FALSE))</f>
        <v/>
      </c>
      <c r="D544" s="45" t="str">
        <f>IF($A544=9999,"",VLOOKUP('check verkopen'!$A544,voorraadlijst!$A$9:$W$709,6,FALSE))</f>
        <v/>
      </c>
      <c r="E544" s="46" t="str">
        <f>IF($A544=9999,"",VLOOKUP('check verkopen'!$A544,voorraadlijst!$A$9:$W$709,7,FALSE))</f>
        <v/>
      </c>
      <c r="F544" s="46" t="str">
        <f>IF($A544=9999,"",VLOOKUP('check verkopen'!$A544,voorraadlijst!$A$9:$W$709,8,FALSE))</f>
        <v/>
      </c>
      <c r="G544" s="47" t="str">
        <f>IF($A544=9999,"",VLOOKUP('check verkopen'!$A544,voorraadlijst!$A$9:$W$709,11,FALSE))</f>
        <v/>
      </c>
      <c r="H544" s="48" t="str">
        <f>IF($A544=9999,"",VLOOKUP('check verkopen'!$A544,voorraadlijst!$A$9:$W$709,12,FALSE))</f>
        <v/>
      </c>
      <c r="I544" s="48" t="str">
        <f>IF($A544=9999,"",VLOOKUP('check verkopen'!$A544,voorraadlijst!$A$9:$W$709,14,FALSE))</f>
        <v/>
      </c>
      <c r="J544" s="48" t="str">
        <f>IF($A544=9999,"",VLOOKUP('check verkopen'!$A544,voorraadlijst!$A$9:$W$709,15,FALSE))</f>
        <v/>
      </c>
      <c r="K544" s="49" t="str">
        <f>IF($A544=9999,"",VLOOKUP('check verkopen'!$A544,voorraadlijst!$A$9:$W$709,21,FALSE))</f>
        <v/>
      </c>
      <c r="L544" s="48" t="str">
        <f t="shared" si="28"/>
        <v/>
      </c>
      <c r="M544" s="48" t="str">
        <f t="shared" si="27"/>
        <v/>
      </c>
      <c r="N544" s="69" t="str">
        <f t="shared" si="29"/>
        <v/>
      </c>
      <c r="O544" s="70"/>
      <c r="P544" s="61"/>
      <c r="Q544" s="62"/>
      <c r="R544" s="63"/>
    </row>
    <row r="545" spans="1:18" x14ac:dyDescent="0.2">
      <c r="A545" s="28">
        <f>voorraadlijst!AA546</f>
        <v>9999</v>
      </c>
      <c r="B545" s="44" t="str">
        <f>IF($A545=9999,"",VLOOKUP('check verkopen'!$A545,voorraadlijst!$A$9:$W$709,2,FALSE))</f>
        <v/>
      </c>
      <c r="C545" s="45" t="str">
        <f>IF($A545=9999,"",VLOOKUP('check verkopen'!$A545,voorraadlijst!$A$9:$W$709,3,FALSE))</f>
        <v/>
      </c>
      <c r="D545" s="45" t="str">
        <f>IF($A545=9999,"",VLOOKUP('check verkopen'!$A545,voorraadlijst!$A$9:$W$709,6,FALSE))</f>
        <v/>
      </c>
      <c r="E545" s="46" t="str">
        <f>IF($A545=9999,"",VLOOKUP('check verkopen'!$A545,voorraadlijst!$A$9:$W$709,7,FALSE))</f>
        <v/>
      </c>
      <c r="F545" s="46" t="str">
        <f>IF($A545=9999,"",VLOOKUP('check verkopen'!$A545,voorraadlijst!$A$9:$W$709,8,FALSE))</f>
        <v/>
      </c>
      <c r="G545" s="47" t="str">
        <f>IF($A545=9999,"",VLOOKUP('check verkopen'!$A545,voorraadlijst!$A$9:$W$709,11,FALSE))</f>
        <v/>
      </c>
      <c r="H545" s="48" t="str">
        <f>IF($A545=9999,"",VLOOKUP('check verkopen'!$A545,voorraadlijst!$A$9:$W$709,12,FALSE))</f>
        <v/>
      </c>
      <c r="I545" s="48" t="str">
        <f>IF($A545=9999,"",VLOOKUP('check verkopen'!$A545,voorraadlijst!$A$9:$W$709,14,FALSE))</f>
        <v/>
      </c>
      <c r="J545" s="48" t="str">
        <f>IF($A545=9999,"",VLOOKUP('check verkopen'!$A545,voorraadlijst!$A$9:$W$709,15,FALSE))</f>
        <v/>
      </c>
      <c r="K545" s="49" t="str">
        <f>IF($A545=9999,"",VLOOKUP('check verkopen'!$A545,voorraadlijst!$A$9:$W$709,21,FALSE))</f>
        <v/>
      </c>
      <c r="L545" s="48" t="str">
        <f t="shared" si="28"/>
        <v/>
      </c>
      <c r="M545" s="48" t="str">
        <f t="shared" si="27"/>
        <v/>
      </c>
      <c r="N545" s="69" t="str">
        <f t="shared" si="29"/>
        <v/>
      </c>
      <c r="O545" s="70"/>
      <c r="P545" s="61"/>
      <c r="Q545" s="62"/>
      <c r="R545" s="63"/>
    </row>
    <row r="546" spans="1:18" x14ac:dyDescent="0.2">
      <c r="A546" s="28">
        <f>voorraadlijst!AA547</f>
        <v>9999</v>
      </c>
      <c r="B546" s="44" t="str">
        <f>IF($A546=9999,"",VLOOKUP('check verkopen'!$A546,voorraadlijst!$A$9:$W$709,2,FALSE))</f>
        <v/>
      </c>
      <c r="C546" s="45" t="str">
        <f>IF($A546=9999,"",VLOOKUP('check verkopen'!$A546,voorraadlijst!$A$9:$W$709,3,FALSE))</f>
        <v/>
      </c>
      <c r="D546" s="45" t="str">
        <f>IF($A546=9999,"",VLOOKUP('check verkopen'!$A546,voorraadlijst!$A$9:$W$709,6,FALSE))</f>
        <v/>
      </c>
      <c r="E546" s="46" t="str">
        <f>IF($A546=9999,"",VLOOKUP('check verkopen'!$A546,voorraadlijst!$A$9:$W$709,7,FALSE))</f>
        <v/>
      </c>
      <c r="F546" s="46" t="str">
        <f>IF($A546=9999,"",VLOOKUP('check verkopen'!$A546,voorraadlijst!$A$9:$W$709,8,FALSE))</f>
        <v/>
      </c>
      <c r="G546" s="47" t="str">
        <f>IF($A546=9999,"",VLOOKUP('check verkopen'!$A546,voorraadlijst!$A$9:$W$709,11,FALSE))</f>
        <v/>
      </c>
      <c r="H546" s="48" t="str">
        <f>IF($A546=9999,"",VLOOKUP('check verkopen'!$A546,voorraadlijst!$A$9:$W$709,12,FALSE))</f>
        <v/>
      </c>
      <c r="I546" s="48" t="str">
        <f>IF($A546=9999,"",VLOOKUP('check verkopen'!$A546,voorraadlijst!$A$9:$W$709,14,FALSE))</f>
        <v/>
      </c>
      <c r="J546" s="48" t="str">
        <f>IF($A546=9999,"",VLOOKUP('check verkopen'!$A546,voorraadlijst!$A$9:$W$709,15,FALSE))</f>
        <v/>
      </c>
      <c r="K546" s="49" t="str">
        <f>IF($A546=9999,"",VLOOKUP('check verkopen'!$A546,voorraadlijst!$A$9:$W$709,21,FALSE))</f>
        <v/>
      </c>
      <c r="L546" s="48" t="str">
        <f t="shared" si="28"/>
        <v/>
      </c>
      <c r="M546" s="48" t="str">
        <f t="shared" si="27"/>
        <v/>
      </c>
      <c r="N546" s="69" t="str">
        <f t="shared" si="29"/>
        <v/>
      </c>
      <c r="O546" s="70"/>
      <c r="P546" s="61"/>
      <c r="Q546" s="62"/>
      <c r="R546" s="63"/>
    </row>
    <row r="547" spans="1:18" x14ac:dyDescent="0.2">
      <c r="A547" s="28">
        <f>voorraadlijst!AA548</f>
        <v>9999</v>
      </c>
      <c r="B547" s="44" t="str">
        <f>IF($A547=9999,"",VLOOKUP('check verkopen'!$A547,voorraadlijst!$A$9:$W$709,2,FALSE))</f>
        <v/>
      </c>
      <c r="C547" s="45" t="str">
        <f>IF($A547=9999,"",VLOOKUP('check verkopen'!$A547,voorraadlijst!$A$9:$W$709,3,FALSE))</f>
        <v/>
      </c>
      <c r="D547" s="45" t="str">
        <f>IF($A547=9999,"",VLOOKUP('check verkopen'!$A547,voorraadlijst!$A$9:$W$709,6,FALSE))</f>
        <v/>
      </c>
      <c r="E547" s="46" t="str">
        <f>IF($A547=9999,"",VLOOKUP('check verkopen'!$A547,voorraadlijst!$A$9:$W$709,7,FALSE))</f>
        <v/>
      </c>
      <c r="F547" s="46" t="str">
        <f>IF($A547=9999,"",VLOOKUP('check verkopen'!$A547,voorraadlijst!$A$9:$W$709,8,FALSE))</f>
        <v/>
      </c>
      <c r="G547" s="47" t="str">
        <f>IF($A547=9999,"",VLOOKUP('check verkopen'!$A547,voorraadlijst!$A$9:$W$709,11,FALSE))</f>
        <v/>
      </c>
      <c r="H547" s="48" t="str">
        <f>IF($A547=9999,"",VLOOKUP('check verkopen'!$A547,voorraadlijst!$A$9:$W$709,12,FALSE))</f>
        <v/>
      </c>
      <c r="I547" s="48" t="str">
        <f>IF($A547=9999,"",VLOOKUP('check verkopen'!$A547,voorraadlijst!$A$9:$W$709,14,FALSE))</f>
        <v/>
      </c>
      <c r="J547" s="48" t="str">
        <f>IF($A547=9999,"",VLOOKUP('check verkopen'!$A547,voorraadlijst!$A$9:$W$709,15,FALSE))</f>
        <v/>
      </c>
      <c r="K547" s="49" t="str">
        <f>IF($A547=9999,"",VLOOKUP('check verkopen'!$A547,voorraadlijst!$A$9:$W$709,21,FALSE))</f>
        <v/>
      </c>
      <c r="L547" s="48" t="str">
        <f t="shared" si="28"/>
        <v/>
      </c>
      <c r="M547" s="48" t="str">
        <f t="shared" si="27"/>
        <v/>
      </c>
      <c r="N547" s="69" t="str">
        <f t="shared" si="29"/>
        <v/>
      </c>
      <c r="O547" s="70"/>
      <c r="P547" s="61"/>
      <c r="Q547" s="62"/>
      <c r="R547" s="63"/>
    </row>
    <row r="548" spans="1:18" x14ac:dyDescent="0.2">
      <c r="A548" s="28">
        <f>voorraadlijst!AA549</f>
        <v>9999</v>
      </c>
      <c r="B548" s="44" t="str">
        <f>IF($A548=9999,"",VLOOKUP('check verkopen'!$A548,voorraadlijst!$A$9:$W$709,2,FALSE))</f>
        <v/>
      </c>
      <c r="C548" s="45" t="str">
        <f>IF($A548=9999,"",VLOOKUP('check verkopen'!$A548,voorraadlijst!$A$9:$W$709,3,FALSE))</f>
        <v/>
      </c>
      <c r="D548" s="45" t="str">
        <f>IF($A548=9999,"",VLOOKUP('check verkopen'!$A548,voorraadlijst!$A$9:$W$709,6,FALSE))</f>
        <v/>
      </c>
      <c r="E548" s="46" t="str">
        <f>IF($A548=9999,"",VLOOKUP('check verkopen'!$A548,voorraadlijst!$A$9:$W$709,7,FALSE))</f>
        <v/>
      </c>
      <c r="F548" s="46" t="str">
        <f>IF($A548=9999,"",VLOOKUP('check verkopen'!$A548,voorraadlijst!$A$9:$W$709,8,FALSE))</f>
        <v/>
      </c>
      <c r="G548" s="47" t="str">
        <f>IF($A548=9999,"",VLOOKUP('check verkopen'!$A548,voorraadlijst!$A$9:$W$709,11,FALSE))</f>
        <v/>
      </c>
      <c r="H548" s="48" t="str">
        <f>IF($A548=9999,"",VLOOKUP('check verkopen'!$A548,voorraadlijst!$A$9:$W$709,12,FALSE))</f>
        <v/>
      </c>
      <c r="I548" s="48" t="str">
        <f>IF($A548=9999,"",VLOOKUP('check verkopen'!$A548,voorraadlijst!$A$9:$W$709,14,FALSE))</f>
        <v/>
      </c>
      <c r="J548" s="48" t="str">
        <f>IF($A548=9999,"",VLOOKUP('check verkopen'!$A548,voorraadlijst!$A$9:$W$709,15,FALSE))</f>
        <v/>
      </c>
      <c r="K548" s="49" t="str">
        <f>IF($A548=9999,"",VLOOKUP('check verkopen'!$A548,voorraadlijst!$A$9:$W$709,21,FALSE))</f>
        <v/>
      </c>
      <c r="L548" s="48" t="str">
        <f t="shared" si="28"/>
        <v/>
      </c>
      <c r="M548" s="48" t="str">
        <f t="shared" si="27"/>
        <v/>
      </c>
      <c r="N548" s="69" t="str">
        <f t="shared" si="29"/>
        <v/>
      </c>
      <c r="O548" s="70"/>
      <c r="P548" s="61"/>
      <c r="Q548" s="62"/>
      <c r="R548" s="63"/>
    </row>
    <row r="549" spans="1:18" x14ac:dyDescent="0.2">
      <c r="A549" s="28">
        <f>voorraadlijst!AA550</f>
        <v>9999</v>
      </c>
      <c r="B549" s="44" t="str">
        <f>IF($A549=9999,"",VLOOKUP('check verkopen'!$A549,voorraadlijst!$A$9:$W$709,2,FALSE))</f>
        <v/>
      </c>
      <c r="C549" s="45" t="str">
        <f>IF($A549=9999,"",VLOOKUP('check verkopen'!$A549,voorraadlijst!$A$9:$W$709,3,FALSE))</f>
        <v/>
      </c>
      <c r="D549" s="45" t="str">
        <f>IF($A549=9999,"",VLOOKUP('check verkopen'!$A549,voorraadlijst!$A$9:$W$709,6,FALSE))</f>
        <v/>
      </c>
      <c r="E549" s="46" t="str">
        <f>IF($A549=9999,"",VLOOKUP('check verkopen'!$A549,voorraadlijst!$A$9:$W$709,7,FALSE))</f>
        <v/>
      </c>
      <c r="F549" s="46" t="str">
        <f>IF($A549=9999,"",VLOOKUP('check verkopen'!$A549,voorraadlijst!$A$9:$W$709,8,FALSE))</f>
        <v/>
      </c>
      <c r="G549" s="47" t="str">
        <f>IF($A549=9999,"",VLOOKUP('check verkopen'!$A549,voorraadlijst!$A$9:$W$709,11,FALSE))</f>
        <v/>
      </c>
      <c r="H549" s="48" t="str">
        <f>IF($A549=9999,"",VLOOKUP('check verkopen'!$A549,voorraadlijst!$A$9:$W$709,12,FALSE))</f>
        <v/>
      </c>
      <c r="I549" s="48" t="str">
        <f>IF($A549=9999,"",VLOOKUP('check verkopen'!$A549,voorraadlijst!$A$9:$W$709,14,FALSE))</f>
        <v/>
      </c>
      <c r="J549" s="48" t="str">
        <f>IF($A549=9999,"",VLOOKUP('check verkopen'!$A549,voorraadlijst!$A$9:$W$709,15,FALSE))</f>
        <v/>
      </c>
      <c r="K549" s="49" t="str">
        <f>IF($A549=9999,"",VLOOKUP('check verkopen'!$A549,voorraadlijst!$A$9:$W$709,21,FALSE))</f>
        <v/>
      </c>
      <c r="L549" s="48" t="str">
        <f t="shared" si="28"/>
        <v/>
      </c>
      <c r="M549" s="48" t="str">
        <f t="shared" si="27"/>
        <v/>
      </c>
      <c r="N549" s="69" t="str">
        <f t="shared" si="29"/>
        <v/>
      </c>
      <c r="O549" s="70"/>
      <c r="P549" s="61"/>
      <c r="Q549" s="62"/>
      <c r="R549" s="63"/>
    </row>
    <row r="550" spans="1:18" x14ac:dyDescent="0.2">
      <c r="A550" s="28">
        <f>voorraadlijst!AA551</f>
        <v>9999</v>
      </c>
      <c r="B550" s="44" t="str">
        <f>IF($A550=9999,"",VLOOKUP('check verkopen'!$A550,voorraadlijst!$A$9:$W$709,2,FALSE))</f>
        <v/>
      </c>
      <c r="C550" s="45" t="str">
        <f>IF($A550=9999,"",VLOOKUP('check verkopen'!$A550,voorraadlijst!$A$9:$W$709,3,FALSE))</f>
        <v/>
      </c>
      <c r="D550" s="45" t="str">
        <f>IF($A550=9999,"",VLOOKUP('check verkopen'!$A550,voorraadlijst!$A$9:$W$709,6,FALSE))</f>
        <v/>
      </c>
      <c r="E550" s="46" t="str">
        <f>IF($A550=9999,"",VLOOKUP('check verkopen'!$A550,voorraadlijst!$A$9:$W$709,7,FALSE))</f>
        <v/>
      </c>
      <c r="F550" s="46" t="str">
        <f>IF($A550=9999,"",VLOOKUP('check verkopen'!$A550,voorraadlijst!$A$9:$W$709,8,FALSE))</f>
        <v/>
      </c>
      <c r="G550" s="47" t="str">
        <f>IF($A550=9999,"",VLOOKUP('check verkopen'!$A550,voorraadlijst!$A$9:$W$709,11,FALSE))</f>
        <v/>
      </c>
      <c r="H550" s="48" t="str">
        <f>IF($A550=9999,"",VLOOKUP('check verkopen'!$A550,voorraadlijst!$A$9:$W$709,12,FALSE))</f>
        <v/>
      </c>
      <c r="I550" s="48" t="str">
        <f>IF($A550=9999,"",VLOOKUP('check verkopen'!$A550,voorraadlijst!$A$9:$W$709,14,FALSE))</f>
        <v/>
      </c>
      <c r="J550" s="48" t="str">
        <f>IF($A550=9999,"",VLOOKUP('check verkopen'!$A550,voorraadlijst!$A$9:$W$709,15,FALSE))</f>
        <v/>
      </c>
      <c r="K550" s="49" t="str">
        <f>IF($A550=9999,"",VLOOKUP('check verkopen'!$A550,voorraadlijst!$A$9:$W$709,21,FALSE))</f>
        <v/>
      </c>
      <c r="L550" s="48" t="str">
        <f t="shared" si="28"/>
        <v/>
      </c>
      <c r="M550" s="48" t="str">
        <f t="shared" si="27"/>
        <v/>
      </c>
      <c r="N550" s="69" t="str">
        <f t="shared" si="29"/>
        <v/>
      </c>
      <c r="O550" s="70"/>
      <c r="P550" s="61"/>
      <c r="Q550" s="62"/>
      <c r="R550" s="63"/>
    </row>
    <row r="551" spans="1:18" x14ac:dyDescent="0.2">
      <c r="A551" s="28">
        <f>voorraadlijst!AA552</f>
        <v>9999</v>
      </c>
      <c r="B551" s="44" t="str">
        <f>IF($A551=9999,"",VLOOKUP('check verkopen'!$A551,voorraadlijst!$A$9:$W$709,2,FALSE))</f>
        <v/>
      </c>
      <c r="C551" s="45" t="str">
        <f>IF($A551=9999,"",VLOOKUP('check verkopen'!$A551,voorraadlijst!$A$9:$W$709,3,FALSE))</f>
        <v/>
      </c>
      <c r="D551" s="45" t="str">
        <f>IF($A551=9999,"",VLOOKUP('check verkopen'!$A551,voorraadlijst!$A$9:$W$709,6,FALSE))</f>
        <v/>
      </c>
      <c r="E551" s="46" t="str">
        <f>IF($A551=9999,"",VLOOKUP('check verkopen'!$A551,voorraadlijst!$A$9:$W$709,7,FALSE))</f>
        <v/>
      </c>
      <c r="F551" s="46" t="str">
        <f>IF($A551=9999,"",VLOOKUP('check verkopen'!$A551,voorraadlijst!$A$9:$W$709,8,FALSE))</f>
        <v/>
      </c>
      <c r="G551" s="47" t="str">
        <f>IF($A551=9999,"",VLOOKUP('check verkopen'!$A551,voorraadlijst!$A$9:$W$709,11,FALSE))</f>
        <v/>
      </c>
      <c r="H551" s="48" t="str">
        <f>IF($A551=9999,"",VLOOKUP('check verkopen'!$A551,voorraadlijst!$A$9:$W$709,12,FALSE))</f>
        <v/>
      </c>
      <c r="I551" s="48" t="str">
        <f>IF($A551=9999,"",VLOOKUP('check verkopen'!$A551,voorraadlijst!$A$9:$W$709,14,FALSE))</f>
        <v/>
      </c>
      <c r="J551" s="48" t="str">
        <f>IF($A551=9999,"",VLOOKUP('check verkopen'!$A551,voorraadlijst!$A$9:$W$709,15,FALSE))</f>
        <v/>
      </c>
      <c r="K551" s="49" t="str">
        <f>IF($A551=9999,"",VLOOKUP('check verkopen'!$A551,voorraadlijst!$A$9:$W$709,21,FALSE))</f>
        <v/>
      </c>
      <c r="L551" s="48" t="str">
        <f t="shared" si="28"/>
        <v/>
      </c>
      <c r="M551" s="48" t="str">
        <f t="shared" si="27"/>
        <v/>
      </c>
      <c r="N551" s="69" t="str">
        <f t="shared" si="29"/>
        <v/>
      </c>
      <c r="O551" s="70"/>
      <c r="P551" s="61"/>
      <c r="Q551" s="62"/>
      <c r="R551" s="63"/>
    </row>
    <row r="552" spans="1:18" x14ac:dyDescent="0.2">
      <c r="A552" s="28">
        <f>voorraadlijst!AA553</f>
        <v>9999</v>
      </c>
      <c r="B552" s="44" t="str">
        <f>IF($A552=9999,"",VLOOKUP('check verkopen'!$A552,voorraadlijst!$A$9:$W$709,2,FALSE))</f>
        <v/>
      </c>
      <c r="C552" s="45" t="str">
        <f>IF($A552=9999,"",VLOOKUP('check verkopen'!$A552,voorraadlijst!$A$9:$W$709,3,FALSE))</f>
        <v/>
      </c>
      <c r="D552" s="45" t="str">
        <f>IF($A552=9999,"",VLOOKUP('check verkopen'!$A552,voorraadlijst!$A$9:$W$709,6,FALSE))</f>
        <v/>
      </c>
      <c r="E552" s="46" t="str">
        <f>IF($A552=9999,"",VLOOKUP('check verkopen'!$A552,voorraadlijst!$A$9:$W$709,7,FALSE))</f>
        <v/>
      </c>
      <c r="F552" s="46" t="str">
        <f>IF($A552=9999,"",VLOOKUP('check verkopen'!$A552,voorraadlijst!$A$9:$W$709,8,FALSE))</f>
        <v/>
      </c>
      <c r="G552" s="47" t="str">
        <f>IF($A552=9999,"",VLOOKUP('check verkopen'!$A552,voorraadlijst!$A$9:$W$709,11,FALSE))</f>
        <v/>
      </c>
      <c r="H552" s="48" t="str">
        <f>IF($A552=9999,"",VLOOKUP('check verkopen'!$A552,voorraadlijst!$A$9:$W$709,12,FALSE))</f>
        <v/>
      </c>
      <c r="I552" s="48" t="str">
        <f>IF($A552=9999,"",VLOOKUP('check verkopen'!$A552,voorraadlijst!$A$9:$W$709,14,FALSE))</f>
        <v/>
      </c>
      <c r="J552" s="48" t="str">
        <f>IF($A552=9999,"",VLOOKUP('check verkopen'!$A552,voorraadlijst!$A$9:$W$709,15,FALSE))</f>
        <v/>
      </c>
      <c r="K552" s="49" t="str">
        <f>IF($A552=9999,"",VLOOKUP('check verkopen'!$A552,voorraadlijst!$A$9:$W$709,21,FALSE))</f>
        <v/>
      </c>
      <c r="L552" s="48" t="str">
        <f t="shared" si="28"/>
        <v/>
      </c>
      <c r="M552" s="48" t="str">
        <f t="shared" si="27"/>
        <v/>
      </c>
      <c r="N552" s="69" t="str">
        <f t="shared" si="29"/>
        <v/>
      </c>
      <c r="O552" s="70"/>
      <c r="P552" s="61"/>
      <c r="Q552" s="62"/>
      <c r="R552" s="63"/>
    </row>
    <row r="553" spans="1:18" x14ac:dyDescent="0.2">
      <c r="A553" s="28">
        <f>voorraadlijst!AA554</f>
        <v>9999</v>
      </c>
      <c r="B553" s="44" t="str">
        <f>IF($A553=9999,"",VLOOKUP('check verkopen'!$A553,voorraadlijst!$A$9:$W$709,2,FALSE))</f>
        <v/>
      </c>
      <c r="C553" s="45" t="str">
        <f>IF($A553=9999,"",VLOOKUP('check verkopen'!$A553,voorraadlijst!$A$9:$W$709,3,FALSE))</f>
        <v/>
      </c>
      <c r="D553" s="45" t="str">
        <f>IF($A553=9999,"",VLOOKUP('check verkopen'!$A553,voorraadlijst!$A$9:$W$709,6,FALSE))</f>
        <v/>
      </c>
      <c r="E553" s="46" t="str">
        <f>IF($A553=9999,"",VLOOKUP('check verkopen'!$A553,voorraadlijst!$A$9:$W$709,7,FALSE))</f>
        <v/>
      </c>
      <c r="F553" s="46" t="str">
        <f>IF($A553=9999,"",VLOOKUP('check verkopen'!$A553,voorraadlijst!$A$9:$W$709,8,FALSE))</f>
        <v/>
      </c>
      <c r="G553" s="47" t="str">
        <f>IF($A553=9999,"",VLOOKUP('check verkopen'!$A553,voorraadlijst!$A$9:$W$709,11,FALSE))</f>
        <v/>
      </c>
      <c r="H553" s="48" t="str">
        <f>IF($A553=9999,"",VLOOKUP('check verkopen'!$A553,voorraadlijst!$A$9:$W$709,12,FALSE))</f>
        <v/>
      </c>
      <c r="I553" s="48" t="str">
        <f>IF($A553=9999,"",VLOOKUP('check verkopen'!$A553,voorraadlijst!$A$9:$W$709,14,FALSE))</f>
        <v/>
      </c>
      <c r="J553" s="48" t="str">
        <f>IF($A553=9999,"",VLOOKUP('check verkopen'!$A553,voorraadlijst!$A$9:$W$709,15,FALSE))</f>
        <v/>
      </c>
      <c r="K553" s="49" t="str">
        <f>IF($A553=9999,"",VLOOKUP('check verkopen'!$A553,voorraadlijst!$A$9:$W$709,21,FALSE))</f>
        <v/>
      </c>
      <c r="L553" s="48" t="str">
        <f t="shared" si="28"/>
        <v/>
      </c>
      <c r="M553" s="48" t="str">
        <f t="shared" si="27"/>
        <v/>
      </c>
      <c r="N553" s="69" t="str">
        <f t="shared" si="29"/>
        <v/>
      </c>
      <c r="O553" s="70"/>
      <c r="P553" s="61"/>
      <c r="Q553" s="62"/>
      <c r="R553" s="63"/>
    </row>
    <row r="554" spans="1:18" x14ac:dyDescent="0.2">
      <c r="A554" s="28">
        <f>voorraadlijst!AA555</f>
        <v>9999</v>
      </c>
      <c r="B554" s="44" t="str">
        <f>IF($A554=9999,"",VLOOKUP('check verkopen'!$A554,voorraadlijst!$A$9:$W$709,2,FALSE))</f>
        <v/>
      </c>
      <c r="C554" s="45" t="str">
        <f>IF($A554=9999,"",VLOOKUP('check verkopen'!$A554,voorraadlijst!$A$9:$W$709,3,FALSE))</f>
        <v/>
      </c>
      <c r="D554" s="45" t="str">
        <f>IF($A554=9999,"",VLOOKUP('check verkopen'!$A554,voorraadlijst!$A$9:$W$709,6,FALSE))</f>
        <v/>
      </c>
      <c r="E554" s="46" t="str">
        <f>IF($A554=9999,"",VLOOKUP('check verkopen'!$A554,voorraadlijst!$A$9:$W$709,7,FALSE))</f>
        <v/>
      </c>
      <c r="F554" s="46" t="str">
        <f>IF($A554=9999,"",VLOOKUP('check verkopen'!$A554,voorraadlijst!$A$9:$W$709,8,FALSE))</f>
        <v/>
      </c>
      <c r="G554" s="47" t="str">
        <f>IF($A554=9999,"",VLOOKUP('check verkopen'!$A554,voorraadlijst!$A$9:$W$709,11,FALSE))</f>
        <v/>
      </c>
      <c r="H554" s="48" t="str">
        <f>IF($A554=9999,"",VLOOKUP('check verkopen'!$A554,voorraadlijst!$A$9:$W$709,12,FALSE))</f>
        <v/>
      </c>
      <c r="I554" s="48" t="str">
        <f>IF($A554=9999,"",VLOOKUP('check verkopen'!$A554,voorraadlijst!$A$9:$W$709,14,FALSE))</f>
        <v/>
      </c>
      <c r="J554" s="48" t="str">
        <f>IF($A554=9999,"",VLOOKUP('check verkopen'!$A554,voorraadlijst!$A$9:$W$709,15,FALSE))</f>
        <v/>
      </c>
      <c r="K554" s="49" t="str">
        <f>IF($A554=9999,"",VLOOKUP('check verkopen'!$A554,voorraadlijst!$A$9:$W$709,21,FALSE))</f>
        <v/>
      </c>
      <c r="L554" s="48" t="str">
        <f t="shared" si="28"/>
        <v/>
      </c>
      <c r="M554" s="48" t="str">
        <f t="shared" si="27"/>
        <v/>
      </c>
      <c r="N554" s="69" t="str">
        <f t="shared" si="29"/>
        <v/>
      </c>
      <c r="O554" s="70"/>
      <c r="P554" s="61"/>
      <c r="Q554" s="62"/>
      <c r="R554" s="63"/>
    </row>
    <row r="555" spans="1:18" x14ac:dyDescent="0.2">
      <c r="A555" s="28">
        <f>voorraadlijst!AA556</f>
        <v>9999</v>
      </c>
      <c r="B555" s="44" t="str">
        <f>IF($A555=9999,"",VLOOKUP('check verkopen'!$A555,voorraadlijst!$A$9:$W$709,2,FALSE))</f>
        <v/>
      </c>
      <c r="C555" s="45" t="str">
        <f>IF($A555=9999,"",VLOOKUP('check verkopen'!$A555,voorraadlijst!$A$9:$W$709,3,FALSE))</f>
        <v/>
      </c>
      <c r="D555" s="45" t="str">
        <f>IF($A555=9999,"",VLOOKUP('check verkopen'!$A555,voorraadlijst!$A$9:$W$709,6,FALSE))</f>
        <v/>
      </c>
      <c r="E555" s="46" t="str">
        <f>IF($A555=9999,"",VLOOKUP('check verkopen'!$A555,voorraadlijst!$A$9:$W$709,7,FALSE))</f>
        <v/>
      </c>
      <c r="F555" s="46" t="str">
        <f>IF($A555=9999,"",VLOOKUP('check verkopen'!$A555,voorraadlijst!$A$9:$W$709,8,FALSE))</f>
        <v/>
      </c>
      <c r="G555" s="47" t="str">
        <f>IF($A555=9999,"",VLOOKUP('check verkopen'!$A555,voorraadlijst!$A$9:$W$709,11,FALSE))</f>
        <v/>
      </c>
      <c r="H555" s="48" t="str">
        <f>IF($A555=9999,"",VLOOKUP('check verkopen'!$A555,voorraadlijst!$A$9:$W$709,12,FALSE))</f>
        <v/>
      </c>
      <c r="I555" s="48" t="str">
        <f>IF($A555=9999,"",VLOOKUP('check verkopen'!$A555,voorraadlijst!$A$9:$W$709,14,FALSE))</f>
        <v/>
      </c>
      <c r="J555" s="48" t="str">
        <f>IF($A555=9999,"",VLOOKUP('check verkopen'!$A555,voorraadlijst!$A$9:$W$709,15,FALSE))</f>
        <v/>
      </c>
      <c r="K555" s="49" t="str">
        <f>IF($A555=9999,"",VLOOKUP('check verkopen'!$A555,voorraadlijst!$A$9:$W$709,21,FALSE))</f>
        <v/>
      </c>
      <c r="L555" s="48" t="str">
        <f t="shared" si="28"/>
        <v/>
      </c>
      <c r="M555" s="48" t="str">
        <f t="shared" si="27"/>
        <v/>
      </c>
      <c r="N555" s="69" t="str">
        <f t="shared" si="29"/>
        <v/>
      </c>
      <c r="O555" s="70"/>
      <c r="P555" s="61"/>
      <c r="Q555" s="62"/>
      <c r="R555" s="63"/>
    </row>
    <row r="556" spans="1:18" x14ac:dyDescent="0.2">
      <c r="A556" s="28">
        <f>voorraadlijst!AA557</f>
        <v>9999</v>
      </c>
      <c r="B556" s="44" t="str">
        <f>IF($A556=9999,"",VLOOKUP('check verkopen'!$A556,voorraadlijst!$A$9:$W$709,2,FALSE))</f>
        <v/>
      </c>
      <c r="C556" s="45" t="str">
        <f>IF($A556=9999,"",VLOOKUP('check verkopen'!$A556,voorraadlijst!$A$9:$W$709,3,FALSE))</f>
        <v/>
      </c>
      <c r="D556" s="45" t="str">
        <f>IF($A556=9999,"",VLOOKUP('check verkopen'!$A556,voorraadlijst!$A$9:$W$709,6,FALSE))</f>
        <v/>
      </c>
      <c r="E556" s="46" t="str">
        <f>IF($A556=9999,"",VLOOKUP('check verkopen'!$A556,voorraadlijst!$A$9:$W$709,7,FALSE))</f>
        <v/>
      </c>
      <c r="F556" s="46" t="str">
        <f>IF($A556=9999,"",VLOOKUP('check verkopen'!$A556,voorraadlijst!$A$9:$W$709,8,FALSE))</f>
        <v/>
      </c>
      <c r="G556" s="47" t="str">
        <f>IF($A556=9999,"",VLOOKUP('check verkopen'!$A556,voorraadlijst!$A$9:$W$709,11,FALSE))</f>
        <v/>
      </c>
      <c r="H556" s="48" t="str">
        <f>IF($A556=9999,"",VLOOKUP('check verkopen'!$A556,voorraadlijst!$A$9:$W$709,12,FALSE))</f>
        <v/>
      </c>
      <c r="I556" s="48" t="str">
        <f>IF($A556=9999,"",VLOOKUP('check verkopen'!$A556,voorraadlijst!$A$9:$W$709,14,FALSE))</f>
        <v/>
      </c>
      <c r="J556" s="48" t="str">
        <f>IF($A556=9999,"",VLOOKUP('check verkopen'!$A556,voorraadlijst!$A$9:$W$709,15,FALSE))</f>
        <v/>
      </c>
      <c r="K556" s="49" t="str">
        <f>IF($A556=9999,"",VLOOKUP('check verkopen'!$A556,voorraadlijst!$A$9:$W$709,21,FALSE))</f>
        <v/>
      </c>
      <c r="L556" s="48" t="str">
        <f t="shared" si="28"/>
        <v/>
      </c>
      <c r="M556" s="48" t="str">
        <f t="shared" si="27"/>
        <v/>
      </c>
      <c r="N556" s="69" t="str">
        <f t="shared" si="29"/>
        <v/>
      </c>
      <c r="O556" s="70"/>
      <c r="P556" s="61"/>
      <c r="Q556" s="62"/>
      <c r="R556" s="63"/>
    </row>
    <row r="557" spans="1:18" x14ac:dyDescent="0.2">
      <c r="A557" s="28">
        <f>voorraadlijst!AA558</f>
        <v>9999</v>
      </c>
      <c r="B557" s="44" t="str">
        <f>IF($A557=9999,"",VLOOKUP('check verkopen'!$A557,voorraadlijst!$A$9:$W$709,2,FALSE))</f>
        <v/>
      </c>
      <c r="C557" s="45" t="str">
        <f>IF($A557=9999,"",VLOOKUP('check verkopen'!$A557,voorraadlijst!$A$9:$W$709,3,FALSE))</f>
        <v/>
      </c>
      <c r="D557" s="45" t="str">
        <f>IF($A557=9999,"",VLOOKUP('check verkopen'!$A557,voorraadlijst!$A$9:$W$709,6,FALSE))</f>
        <v/>
      </c>
      <c r="E557" s="46" t="str">
        <f>IF($A557=9999,"",VLOOKUP('check verkopen'!$A557,voorraadlijst!$A$9:$W$709,7,FALSE))</f>
        <v/>
      </c>
      <c r="F557" s="46" t="str">
        <f>IF($A557=9999,"",VLOOKUP('check verkopen'!$A557,voorraadlijst!$A$9:$W$709,8,FALSE))</f>
        <v/>
      </c>
      <c r="G557" s="47" t="str">
        <f>IF($A557=9999,"",VLOOKUP('check verkopen'!$A557,voorraadlijst!$A$9:$W$709,11,FALSE))</f>
        <v/>
      </c>
      <c r="H557" s="48" t="str">
        <f>IF($A557=9999,"",VLOOKUP('check verkopen'!$A557,voorraadlijst!$A$9:$W$709,12,FALSE))</f>
        <v/>
      </c>
      <c r="I557" s="48" t="str">
        <f>IF($A557=9999,"",VLOOKUP('check verkopen'!$A557,voorraadlijst!$A$9:$W$709,14,FALSE))</f>
        <v/>
      </c>
      <c r="J557" s="48" t="str">
        <f>IF($A557=9999,"",VLOOKUP('check verkopen'!$A557,voorraadlijst!$A$9:$W$709,15,FALSE))</f>
        <v/>
      </c>
      <c r="K557" s="49" t="str">
        <f>IF($A557=9999,"",VLOOKUP('check verkopen'!$A557,voorraadlijst!$A$9:$W$709,21,FALSE))</f>
        <v/>
      </c>
      <c r="L557" s="48" t="str">
        <f t="shared" si="28"/>
        <v/>
      </c>
      <c r="M557" s="48" t="str">
        <f t="shared" si="27"/>
        <v/>
      </c>
      <c r="N557" s="69" t="str">
        <f t="shared" si="29"/>
        <v/>
      </c>
      <c r="O557" s="70"/>
      <c r="P557" s="61"/>
      <c r="Q557" s="62"/>
      <c r="R557" s="63"/>
    </row>
    <row r="558" spans="1:18" x14ac:dyDescent="0.2">
      <c r="A558" s="28">
        <f>voorraadlijst!AA559</f>
        <v>9999</v>
      </c>
      <c r="B558" s="44" t="str">
        <f>IF($A558=9999,"",VLOOKUP('check verkopen'!$A558,voorraadlijst!$A$9:$W$709,2,FALSE))</f>
        <v/>
      </c>
      <c r="C558" s="45" t="str">
        <f>IF($A558=9999,"",VLOOKUP('check verkopen'!$A558,voorraadlijst!$A$9:$W$709,3,FALSE))</f>
        <v/>
      </c>
      <c r="D558" s="45" t="str">
        <f>IF($A558=9999,"",VLOOKUP('check verkopen'!$A558,voorraadlijst!$A$9:$W$709,6,FALSE))</f>
        <v/>
      </c>
      <c r="E558" s="46" t="str">
        <f>IF($A558=9999,"",VLOOKUP('check verkopen'!$A558,voorraadlijst!$A$9:$W$709,7,FALSE))</f>
        <v/>
      </c>
      <c r="F558" s="46" t="str">
        <f>IF($A558=9999,"",VLOOKUP('check verkopen'!$A558,voorraadlijst!$A$9:$W$709,8,FALSE))</f>
        <v/>
      </c>
      <c r="G558" s="47" t="str">
        <f>IF($A558=9999,"",VLOOKUP('check verkopen'!$A558,voorraadlijst!$A$9:$W$709,11,FALSE))</f>
        <v/>
      </c>
      <c r="H558" s="48" t="str">
        <f>IF($A558=9999,"",VLOOKUP('check verkopen'!$A558,voorraadlijst!$A$9:$W$709,12,FALSE))</f>
        <v/>
      </c>
      <c r="I558" s="48" t="str">
        <f>IF($A558=9999,"",VLOOKUP('check verkopen'!$A558,voorraadlijst!$A$9:$W$709,14,FALSE))</f>
        <v/>
      </c>
      <c r="J558" s="48" t="str">
        <f>IF($A558=9999,"",VLOOKUP('check verkopen'!$A558,voorraadlijst!$A$9:$W$709,15,FALSE))</f>
        <v/>
      </c>
      <c r="K558" s="49" t="str">
        <f>IF($A558=9999,"",VLOOKUP('check verkopen'!$A558,voorraadlijst!$A$9:$W$709,21,FALSE))</f>
        <v/>
      </c>
      <c r="L558" s="48" t="str">
        <f t="shared" si="28"/>
        <v/>
      </c>
      <c r="M558" s="48" t="str">
        <f t="shared" si="27"/>
        <v/>
      </c>
      <c r="N558" s="69" t="str">
        <f t="shared" si="29"/>
        <v/>
      </c>
      <c r="O558" s="70"/>
      <c r="P558" s="61"/>
      <c r="Q558" s="62"/>
      <c r="R558" s="63"/>
    </row>
    <row r="559" spans="1:18" x14ac:dyDescent="0.2">
      <c r="A559" s="28">
        <f>voorraadlijst!AA560</f>
        <v>9999</v>
      </c>
      <c r="B559" s="44" t="str">
        <f>IF($A559=9999,"",VLOOKUP('check verkopen'!$A559,voorraadlijst!$A$9:$W$709,2,FALSE))</f>
        <v/>
      </c>
      <c r="C559" s="45" t="str">
        <f>IF($A559=9999,"",VLOOKUP('check verkopen'!$A559,voorraadlijst!$A$9:$W$709,3,FALSE))</f>
        <v/>
      </c>
      <c r="D559" s="45" t="str">
        <f>IF($A559=9999,"",VLOOKUP('check verkopen'!$A559,voorraadlijst!$A$9:$W$709,6,FALSE))</f>
        <v/>
      </c>
      <c r="E559" s="46" t="str">
        <f>IF($A559=9999,"",VLOOKUP('check verkopen'!$A559,voorraadlijst!$A$9:$W$709,7,FALSE))</f>
        <v/>
      </c>
      <c r="F559" s="46" t="str">
        <f>IF($A559=9999,"",VLOOKUP('check verkopen'!$A559,voorraadlijst!$A$9:$W$709,8,FALSE))</f>
        <v/>
      </c>
      <c r="G559" s="47" t="str">
        <f>IF($A559=9999,"",VLOOKUP('check verkopen'!$A559,voorraadlijst!$A$9:$W$709,11,FALSE))</f>
        <v/>
      </c>
      <c r="H559" s="48" t="str">
        <f>IF($A559=9999,"",VLOOKUP('check verkopen'!$A559,voorraadlijst!$A$9:$W$709,12,FALSE))</f>
        <v/>
      </c>
      <c r="I559" s="48" t="str">
        <f>IF($A559=9999,"",VLOOKUP('check verkopen'!$A559,voorraadlijst!$A$9:$W$709,14,FALSE))</f>
        <v/>
      </c>
      <c r="J559" s="48" t="str">
        <f>IF($A559=9999,"",VLOOKUP('check verkopen'!$A559,voorraadlijst!$A$9:$W$709,15,FALSE))</f>
        <v/>
      </c>
      <c r="K559" s="49" t="str">
        <f>IF($A559=9999,"",VLOOKUP('check verkopen'!$A559,voorraadlijst!$A$9:$W$709,21,FALSE))</f>
        <v/>
      </c>
      <c r="L559" s="48" t="str">
        <f t="shared" si="28"/>
        <v/>
      </c>
      <c r="M559" s="48" t="str">
        <f t="shared" si="27"/>
        <v/>
      </c>
      <c r="N559" s="69" t="str">
        <f t="shared" si="29"/>
        <v/>
      </c>
      <c r="O559" s="70"/>
      <c r="P559" s="61"/>
      <c r="Q559" s="62"/>
      <c r="R559" s="63"/>
    </row>
    <row r="560" spans="1:18" x14ac:dyDescent="0.2">
      <c r="A560" s="28">
        <f>voorraadlijst!AA561</f>
        <v>9999</v>
      </c>
      <c r="B560" s="44" t="str">
        <f>IF($A560=9999,"",VLOOKUP('check verkopen'!$A560,voorraadlijst!$A$9:$W$709,2,FALSE))</f>
        <v/>
      </c>
      <c r="C560" s="45" t="str">
        <f>IF($A560=9999,"",VLOOKUP('check verkopen'!$A560,voorraadlijst!$A$9:$W$709,3,FALSE))</f>
        <v/>
      </c>
      <c r="D560" s="45" t="str">
        <f>IF($A560=9999,"",VLOOKUP('check verkopen'!$A560,voorraadlijst!$A$9:$W$709,6,FALSE))</f>
        <v/>
      </c>
      <c r="E560" s="46" t="str">
        <f>IF($A560=9999,"",VLOOKUP('check verkopen'!$A560,voorraadlijst!$A$9:$W$709,7,FALSE))</f>
        <v/>
      </c>
      <c r="F560" s="46" t="str">
        <f>IF($A560=9999,"",VLOOKUP('check verkopen'!$A560,voorraadlijst!$A$9:$W$709,8,FALSE))</f>
        <v/>
      </c>
      <c r="G560" s="47" t="str">
        <f>IF($A560=9999,"",VLOOKUP('check verkopen'!$A560,voorraadlijst!$A$9:$W$709,11,FALSE))</f>
        <v/>
      </c>
      <c r="H560" s="48" t="str">
        <f>IF($A560=9999,"",VLOOKUP('check verkopen'!$A560,voorraadlijst!$A$9:$W$709,12,FALSE))</f>
        <v/>
      </c>
      <c r="I560" s="48" t="str">
        <f>IF($A560=9999,"",VLOOKUP('check verkopen'!$A560,voorraadlijst!$A$9:$W$709,14,FALSE))</f>
        <v/>
      </c>
      <c r="J560" s="48" t="str">
        <f>IF($A560=9999,"",VLOOKUP('check verkopen'!$A560,voorraadlijst!$A$9:$W$709,15,FALSE))</f>
        <v/>
      </c>
      <c r="K560" s="49" t="str">
        <f>IF($A560=9999,"",VLOOKUP('check verkopen'!$A560,voorraadlijst!$A$9:$W$709,21,FALSE))</f>
        <v/>
      </c>
      <c r="L560" s="48" t="str">
        <f t="shared" si="28"/>
        <v/>
      </c>
      <c r="M560" s="48" t="str">
        <f t="shared" si="27"/>
        <v/>
      </c>
      <c r="N560" s="69" t="str">
        <f t="shared" si="29"/>
        <v/>
      </c>
      <c r="O560" s="70"/>
      <c r="P560" s="61"/>
      <c r="Q560" s="62"/>
      <c r="R560" s="63"/>
    </row>
    <row r="561" spans="1:18" x14ac:dyDescent="0.2">
      <c r="A561" s="28">
        <f>voorraadlijst!AA562</f>
        <v>9999</v>
      </c>
      <c r="B561" s="44" t="str">
        <f>IF($A561=9999,"",VLOOKUP('check verkopen'!$A561,voorraadlijst!$A$9:$W$709,2,FALSE))</f>
        <v/>
      </c>
      <c r="C561" s="45" t="str">
        <f>IF($A561=9999,"",VLOOKUP('check verkopen'!$A561,voorraadlijst!$A$9:$W$709,3,FALSE))</f>
        <v/>
      </c>
      <c r="D561" s="45" t="str">
        <f>IF($A561=9999,"",VLOOKUP('check verkopen'!$A561,voorraadlijst!$A$9:$W$709,6,FALSE))</f>
        <v/>
      </c>
      <c r="E561" s="46" t="str">
        <f>IF($A561=9999,"",VLOOKUP('check verkopen'!$A561,voorraadlijst!$A$9:$W$709,7,FALSE))</f>
        <v/>
      </c>
      <c r="F561" s="46" t="str">
        <f>IF($A561=9999,"",VLOOKUP('check verkopen'!$A561,voorraadlijst!$A$9:$W$709,8,FALSE))</f>
        <v/>
      </c>
      <c r="G561" s="47" t="str">
        <f>IF($A561=9999,"",VLOOKUP('check verkopen'!$A561,voorraadlijst!$A$9:$W$709,11,FALSE))</f>
        <v/>
      </c>
      <c r="H561" s="48" t="str">
        <f>IF($A561=9999,"",VLOOKUP('check verkopen'!$A561,voorraadlijst!$A$9:$W$709,12,FALSE))</f>
        <v/>
      </c>
      <c r="I561" s="48" t="str">
        <f>IF($A561=9999,"",VLOOKUP('check verkopen'!$A561,voorraadlijst!$A$9:$W$709,14,FALSE))</f>
        <v/>
      </c>
      <c r="J561" s="48" t="str">
        <f>IF($A561=9999,"",VLOOKUP('check verkopen'!$A561,voorraadlijst!$A$9:$W$709,15,FALSE))</f>
        <v/>
      </c>
      <c r="K561" s="49" t="str">
        <f>IF($A561=9999,"",VLOOKUP('check verkopen'!$A561,voorraadlijst!$A$9:$W$709,21,FALSE))</f>
        <v/>
      </c>
      <c r="L561" s="48" t="str">
        <f t="shared" si="28"/>
        <v/>
      </c>
      <c r="M561" s="48" t="str">
        <f t="shared" si="27"/>
        <v/>
      </c>
      <c r="N561" s="69" t="str">
        <f t="shared" si="29"/>
        <v/>
      </c>
      <c r="O561" s="70"/>
      <c r="P561" s="61"/>
      <c r="Q561" s="62"/>
      <c r="R561" s="63"/>
    </row>
    <row r="562" spans="1:18" x14ac:dyDescent="0.2">
      <c r="A562" s="28">
        <f>voorraadlijst!AA563</f>
        <v>9999</v>
      </c>
      <c r="B562" s="44" t="str">
        <f>IF($A562=9999,"",VLOOKUP('check verkopen'!$A562,voorraadlijst!$A$9:$W$709,2,FALSE))</f>
        <v/>
      </c>
      <c r="C562" s="45" t="str">
        <f>IF($A562=9999,"",VLOOKUP('check verkopen'!$A562,voorraadlijst!$A$9:$W$709,3,FALSE))</f>
        <v/>
      </c>
      <c r="D562" s="45" t="str">
        <f>IF($A562=9999,"",VLOOKUP('check verkopen'!$A562,voorraadlijst!$A$9:$W$709,6,FALSE))</f>
        <v/>
      </c>
      <c r="E562" s="46" t="str">
        <f>IF($A562=9999,"",VLOOKUP('check verkopen'!$A562,voorraadlijst!$A$9:$W$709,7,FALSE))</f>
        <v/>
      </c>
      <c r="F562" s="46" t="str">
        <f>IF($A562=9999,"",VLOOKUP('check verkopen'!$A562,voorraadlijst!$A$9:$W$709,8,FALSE))</f>
        <v/>
      </c>
      <c r="G562" s="47" t="str">
        <f>IF($A562=9999,"",VLOOKUP('check verkopen'!$A562,voorraadlijst!$A$9:$W$709,11,FALSE))</f>
        <v/>
      </c>
      <c r="H562" s="48" t="str">
        <f>IF($A562=9999,"",VLOOKUP('check verkopen'!$A562,voorraadlijst!$A$9:$W$709,12,FALSE))</f>
        <v/>
      </c>
      <c r="I562" s="48" t="str">
        <f>IF($A562=9999,"",VLOOKUP('check verkopen'!$A562,voorraadlijst!$A$9:$W$709,14,FALSE))</f>
        <v/>
      </c>
      <c r="J562" s="48" t="str">
        <f>IF($A562=9999,"",VLOOKUP('check verkopen'!$A562,voorraadlijst!$A$9:$W$709,15,FALSE))</f>
        <v/>
      </c>
      <c r="K562" s="49" t="str">
        <f>IF($A562=9999,"",VLOOKUP('check verkopen'!$A562,voorraadlijst!$A$9:$W$709,21,FALSE))</f>
        <v/>
      </c>
      <c r="L562" s="48" t="str">
        <f t="shared" si="28"/>
        <v/>
      </c>
      <c r="M562" s="48" t="str">
        <f t="shared" si="27"/>
        <v/>
      </c>
      <c r="N562" s="69" t="str">
        <f t="shared" si="29"/>
        <v/>
      </c>
      <c r="O562" s="70"/>
      <c r="P562" s="61"/>
      <c r="Q562" s="62"/>
      <c r="R562" s="63"/>
    </row>
    <row r="563" spans="1:18" x14ac:dyDescent="0.2">
      <c r="A563" s="28">
        <f>voorraadlijst!AA564</f>
        <v>9999</v>
      </c>
      <c r="B563" s="44" t="str">
        <f>IF($A563=9999,"",VLOOKUP('check verkopen'!$A563,voorraadlijst!$A$9:$W$709,2,FALSE))</f>
        <v/>
      </c>
      <c r="C563" s="45" t="str">
        <f>IF($A563=9999,"",VLOOKUP('check verkopen'!$A563,voorraadlijst!$A$9:$W$709,3,FALSE))</f>
        <v/>
      </c>
      <c r="D563" s="45" t="str">
        <f>IF($A563=9999,"",VLOOKUP('check verkopen'!$A563,voorraadlijst!$A$9:$W$709,6,FALSE))</f>
        <v/>
      </c>
      <c r="E563" s="46" t="str">
        <f>IF($A563=9999,"",VLOOKUP('check verkopen'!$A563,voorraadlijst!$A$9:$W$709,7,FALSE))</f>
        <v/>
      </c>
      <c r="F563" s="46" t="str">
        <f>IF($A563=9999,"",VLOOKUP('check verkopen'!$A563,voorraadlijst!$A$9:$W$709,8,FALSE))</f>
        <v/>
      </c>
      <c r="G563" s="47" t="str">
        <f>IF($A563=9999,"",VLOOKUP('check verkopen'!$A563,voorraadlijst!$A$9:$W$709,11,FALSE))</f>
        <v/>
      </c>
      <c r="H563" s="48" t="str">
        <f>IF($A563=9999,"",VLOOKUP('check verkopen'!$A563,voorraadlijst!$A$9:$W$709,12,FALSE))</f>
        <v/>
      </c>
      <c r="I563" s="48" t="str">
        <f>IF($A563=9999,"",VLOOKUP('check verkopen'!$A563,voorraadlijst!$A$9:$W$709,14,FALSE))</f>
        <v/>
      </c>
      <c r="J563" s="48" t="str">
        <f>IF($A563=9999,"",VLOOKUP('check verkopen'!$A563,voorraadlijst!$A$9:$W$709,15,FALSE))</f>
        <v/>
      </c>
      <c r="K563" s="49" t="str">
        <f>IF($A563=9999,"",VLOOKUP('check verkopen'!$A563,voorraadlijst!$A$9:$W$709,21,FALSE))</f>
        <v/>
      </c>
      <c r="L563" s="48" t="str">
        <f t="shared" si="28"/>
        <v/>
      </c>
      <c r="M563" s="48" t="str">
        <f t="shared" si="27"/>
        <v/>
      </c>
      <c r="N563" s="69" t="str">
        <f t="shared" si="29"/>
        <v/>
      </c>
      <c r="O563" s="70"/>
      <c r="P563" s="61"/>
      <c r="Q563" s="62"/>
      <c r="R563" s="63"/>
    </row>
    <row r="564" spans="1:18" x14ac:dyDescent="0.2">
      <c r="A564" s="28">
        <f>voorraadlijst!AA565</f>
        <v>9999</v>
      </c>
      <c r="B564" s="44" t="str">
        <f>IF($A564=9999,"",VLOOKUP('check verkopen'!$A564,voorraadlijst!$A$9:$W$709,2,FALSE))</f>
        <v/>
      </c>
      <c r="C564" s="45" t="str">
        <f>IF($A564=9999,"",VLOOKUP('check verkopen'!$A564,voorraadlijst!$A$9:$W$709,3,FALSE))</f>
        <v/>
      </c>
      <c r="D564" s="45" t="str">
        <f>IF($A564=9999,"",VLOOKUP('check verkopen'!$A564,voorraadlijst!$A$9:$W$709,6,FALSE))</f>
        <v/>
      </c>
      <c r="E564" s="46" t="str">
        <f>IF($A564=9999,"",VLOOKUP('check verkopen'!$A564,voorraadlijst!$A$9:$W$709,7,FALSE))</f>
        <v/>
      </c>
      <c r="F564" s="46" t="str">
        <f>IF($A564=9999,"",VLOOKUP('check verkopen'!$A564,voorraadlijst!$A$9:$W$709,8,FALSE))</f>
        <v/>
      </c>
      <c r="G564" s="47" t="str">
        <f>IF($A564=9999,"",VLOOKUP('check verkopen'!$A564,voorraadlijst!$A$9:$W$709,11,FALSE))</f>
        <v/>
      </c>
      <c r="H564" s="48" t="str">
        <f>IF($A564=9999,"",VLOOKUP('check verkopen'!$A564,voorraadlijst!$A$9:$W$709,12,FALSE))</f>
        <v/>
      </c>
      <c r="I564" s="48" t="str">
        <f>IF($A564=9999,"",VLOOKUP('check verkopen'!$A564,voorraadlijst!$A$9:$W$709,14,FALSE))</f>
        <v/>
      </c>
      <c r="J564" s="48" t="str">
        <f>IF($A564=9999,"",VLOOKUP('check verkopen'!$A564,voorraadlijst!$A$9:$W$709,15,FALSE))</f>
        <v/>
      </c>
      <c r="K564" s="49" t="str">
        <f>IF($A564=9999,"",VLOOKUP('check verkopen'!$A564,voorraadlijst!$A$9:$W$709,21,FALSE))</f>
        <v/>
      </c>
      <c r="L564" s="48" t="str">
        <f t="shared" si="28"/>
        <v/>
      </c>
      <c r="M564" s="48" t="str">
        <f t="shared" si="27"/>
        <v/>
      </c>
      <c r="N564" s="69" t="str">
        <f t="shared" si="29"/>
        <v/>
      </c>
      <c r="O564" s="70"/>
      <c r="P564" s="61"/>
      <c r="Q564" s="62"/>
      <c r="R564" s="63"/>
    </row>
    <row r="565" spans="1:18" x14ac:dyDescent="0.2">
      <c r="A565" s="28">
        <f>voorraadlijst!AA566</f>
        <v>9999</v>
      </c>
      <c r="B565" s="44" t="str">
        <f>IF($A565=9999,"",VLOOKUP('check verkopen'!$A565,voorraadlijst!$A$9:$W$709,2,FALSE))</f>
        <v/>
      </c>
      <c r="C565" s="45" t="str">
        <f>IF($A565=9999,"",VLOOKUP('check verkopen'!$A565,voorraadlijst!$A$9:$W$709,3,FALSE))</f>
        <v/>
      </c>
      <c r="D565" s="45" t="str">
        <f>IF($A565=9999,"",VLOOKUP('check verkopen'!$A565,voorraadlijst!$A$9:$W$709,6,FALSE))</f>
        <v/>
      </c>
      <c r="E565" s="46" t="str">
        <f>IF($A565=9999,"",VLOOKUP('check verkopen'!$A565,voorraadlijst!$A$9:$W$709,7,FALSE))</f>
        <v/>
      </c>
      <c r="F565" s="46" t="str">
        <f>IF($A565=9999,"",VLOOKUP('check verkopen'!$A565,voorraadlijst!$A$9:$W$709,8,FALSE))</f>
        <v/>
      </c>
      <c r="G565" s="47" t="str">
        <f>IF($A565=9999,"",VLOOKUP('check verkopen'!$A565,voorraadlijst!$A$9:$W$709,11,FALSE))</f>
        <v/>
      </c>
      <c r="H565" s="48" t="str">
        <f>IF($A565=9999,"",VLOOKUP('check verkopen'!$A565,voorraadlijst!$A$9:$W$709,12,FALSE))</f>
        <v/>
      </c>
      <c r="I565" s="48" t="str">
        <f>IF($A565=9999,"",VLOOKUP('check verkopen'!$A565,voorraadlijst!$A$9:$W$709,14,FALSE))</f>
        <v/>
      </c>
      <c r="J565" s="48" t="str">
        <f>IF($A565=9999,"",VLOOKUP('check verkopen'!$A565,voorraadlijst!$A$9:$W$709,15,FALSE))</f>
        <v/>
      </c>
      <c r="K565" s="49" t="str">
        <f>IF($A565=9999,"",VLOOKUP('check verkopen'!$A565,voorraadlijst!$A$9:$W$709,21,FALSE))</f>
        <v/>
      </c>
      <c r="L565" s="48" t="str">
        <f t="shared" si="28"/>
        <v/>
      </c>
      <c r="M565" s="48" t="str">
        <f t="shared" si="27"/>
        <v/>
      </c>
      <c r="N565" s="69" t="str">
        <f t="shared" si="29"/>
        <v/>
      </c>
      <c r="O565" s="70"/>
      <c r="P565" s="61"/>
      <c r="Q565" s="62"/>
      <c r="R565" s="63"/>
    </row>
    <row r="566" spans="1:18" x14ac:dyDescent="0.2">
      <c r="A566" s="28">
        <f>voorraadlijst!AA567</f>
        <v>9999</v>
      </c>
      <c r="B566" s="44" t="str">
        <f>IF($A566=9999,"",VLOOKUP('check verkopen'!$A566,voorraadlijst!$A$9:$W$709,2,FALSE))</f>
        <v/>
      </c>
      <c r="C566" s="45" t="str">
        <f>IF($A566=9999,"",VLOOKUP('check verkopen'!$A566,voorraadlijst!$A$9:$W$709,3,FALSE))</f>
        <v/>
      </c>
      <c r="D566" s="45" t="str">
        <f>IF($A566=9999,"",VLOOKUP('check verkopen'!$A566,voorraadlijst!$A$9:$W$709,6,FALSE))</f>
        <v/>
      </c>
      <c r="E566" s="46" t="str">
        <f>IF($A566=9999,"",VLOOKUP('check verkopen'!$A566,voorraadlijst!$A$9:$W$709,7,FALSE))</f>
        <v/>
      </c>
      <c r="F566" s="46" t="str">
        <f>IF($A566=9999,"",VLOOKUP('check verkopen'!$A566,voorraadlijst!$A$9:$W$709,8,FALSE))</f>
        <v/>
      </c>
      <c r="G566" s="47" t="str">
        <f>IF($A566=9999,"",VLOOKUP('check verkopen'!$A566,voorraadlijst!$A$9:$W$709,11,FALSE))</f>
        <v/>
      </c>
      <c r="H566" s="48" t="str">
        <f>IF($A566=9999,"",VLOOKUP('check verkopen'!$A566,voorraadlijst!$A$9:$W$709,12,FALSE))</f>
        <v/>
      </c>
      <c r="I566" s="48" t="str">
        <f>IF($A566=9999,"",VLOOKUP('check verkopen'!$A566,voorraadlijst!$A$9:$W$709,14,FALSE))</f>
        <v/>
      </c>
      <c r="J566" s="48" t="str">
        <f>IF($A566=9999,"",VLOOKUP('check verkopen'!$A566,voorraadlijst!$A$9:$W$709,15,FALSE))</f>
        <v/>
      </c>
      <c r="K566" s="49" t="str">
        <f>IF($A566=9999,"",VLOOKUP('check verkopen'!$A566,voorraadlijst!$A$9:$W$709,21,FALSE))</f>
        <v/>
      </c>
      <c r="L566" s="48" t="str">
        <f t="shared" si="28"/>
        <v/>
      </c>
      <c r="M566" s="48" t="str">
        <f t="shared" si="27"/>
        <v/>
      </c>
      <c r="N566" s="69" t="str">
        <f t="shared" si="29"/>
        <v/>
      </c>
      <c r="O566" s="70"/>
      <c r="P566" s="61"/>
      <c r="Q566" s="62"/>
      <c r="R566" s="63"/>
    </row>
    <row r="567" spans="1:18" x14ac:dyDescent="0.2">
      <c r="A567" s="28">
        <f>voorraadlijst!AA568</f>
        <v>9999</v>
      </c>
      <c r="B567" s="44" t="str">
        <f>IF($A567=9999,"",VLOOKUP('check verkopen'!$A567,voorraadlijst!$A$9:$W$709,2,FALSE))</f>
        <v/>
      </c>
      <c r="C567" s="45" t="str">
        <f>IF($A567=9999,"",VLOOKUP('check verkopen'!$A567,voorraadlijst!$A$9:$W$709,3,FALSE))</f>
        <v/>
      </c>
      <c r="D567" s="45" t="str">
        <f>IF($A567=9999,"",VLOOKUP('check verkopen'!$A567,voorraadlijst!$A$9:$W$709,6,FALSE))</f>
        <v/>
      </c>
      <c r="E567" s="46" t="str">
        <f>IF($A567=9999,"",VLOOKUP('check verkopen'!$A567,voorraadlijst!$A$9:$W$709,7,FALSE))</f>
        <v/>
      </c>
      <c r="F567" s="46" t="str">
        <f>IF($A567=9999,"",VLOOKUP('check verkopen'!$A567,voorraadlijst!$A$9:$W$709,8,FALSE))</f>
        <v/>
      </c>
      <c r="G567" s="47" t="str">
        <f>IF($A567=9999,"",VLOOKUP('check verkopen'!$A567,voorraadlijst!$A$9:$W$709,11,FALSE))</f>
        <v/>
      </c>
      <c r="H567" s="48" t="str">
        <f>IF($A567=9999,"",VLOOKUP('check verkopen'!$A567,voorraadlijst!$A$9:$W$709,12,FALSE))</f>
        <v/>
      </c>
      <c r="I567" s="48" t="str">
        <f>IF($A567=9999,"",VLOOKUP('check verkopen'!$A567,voorraadlijst!$A$9:$W$709,14,FALSE))</f>
        <v/>
      </c>
      <c r="J567" s="48" t="str">
        <f>IF($A567=9999,"",VLOOKUP('check verkopen'!$A567,voorraadlijst!$A$9:$W$709,15,FALSE))</f>
        <v/>
      </c>
      <c r="K567" s="49" t="str">
        <f>IF($A567=9999,"",VLOOKUP('check verkopen'!$A567,voorraadlijst!$A$9:$W$709,21,FALSE))</f>
        <v/>
      </c>
      <c r="L567" s="48" t="str">
        <f t="shared" si="28"/>
        <v/>
      </c>
      <c r="M567" s="48" t="str">
        <f t="shared" si="27"/>
        <v/>
      </c>
      <c r="N567" s="69" t="str">
        <f t="shared" si="29"/>
        <v/>
      </c>
      <c r="O567" s="70"/>
      <c r="P567" s="61"/>
      <c r="Q567" s="62"/>
      <c r="R567" s="63"/>
    </row>
    <row r="568" spans="1:18" x14ac:dyDescent="0.2">
      <c r="A568" s="28">
        <f>voorraadlijst!AA569</f>
        <v>9999</v>
      </c>
      <c r="B568" s="44" t="str">
        <f>IF($A568=9999,"",VLOOKUP('check verkopen'!$A568,voorraadlijst!$A$9:$W$709,2,FALSE))</f>
        <v/>
      </c>
      <c r="C568" s="45" t="str">
        <f>IF($A568=9999,"",VLOOKUP('check verkopen'!$A568,voorraadlijst!$A$9:$W$709,3,FALSE))</f>
        <v/>
      </c>
      <c r="D568" s="45" t="str">
        <f>IF($A568=9999,"",VLOOKUP('check verkopen'!$A568,voorraadlijst!$A$9:$W$709,6,FALSE))</f>
        <v/>
      </c>
      <c r="E568" s="46" t="str">
        <f>IF($A568=9999,"",VLOOKUP('check verkopen'!$A568,voorraadlijst!$A$9:$W$709,7,FALSE))</f>
        <v/>
      </c>
      <c r="F568" s="46" t="str">
        <f>IF($A568=9999,"",VLOOKUP('check verkopen'!$A568,voorraadlijst!$A$9:$W$709,8,FALSE))</f>
        <v/>
      </c>
      <c r="G568" s="47" t="str">
        <f>IF($A568=9999,"",VLOOKUP('check verkopen'!$A568,voorraadlijst!$A$9:$W$709,11,FALSE))</f>
        <v/>
      </c>
      <c r="H568" s="48" t="str">
        <f>IF($A568=9999,"",VLOOKUP('check verkopen'!$A568,voorraadlijst!$A$9:$W$709,12,FALSE))</f>
        <v/>
      </c>
      <c r="I568" s="48" t="str">
        <f>IF($A568=9999,"",VLOOKUP('check verkopen'!$A568,voorraadlijst!$A$9:$W$709,14,FALSE))</f>
        <v/>
      </c>
      <c r="J568" s="48" t="str">
        <f>IF($A568=9999,"",VLOOKUP('check verkopen'!$A568,voorraadlijst!$A$9:$W$709,15,FALSE))</f>
        <v/>
      </c>
      <c r="K568" s="49" t="str">
        <f>IF($A568=9999,"",VLOOKUP('check verkopen'!$A568,voorraadlijst!$A$9:$W$709,21,FALSE))</f>
        <v/>
      </c>
      <c r="L568" s="48" t="str">
        <f t="shared" si="28"/>
        <v/>
      </c>
      <c r="M568" s="48" t="str">
        <f t="shared" si="27"/>
        <v/>
      </c>
      <c r="N568" s="69" t="str">
        <f t="shared" si="29"/>
        <v/>
      </c>
      <c r="O568" s="70"/>
      <c r="P568" s="61"/>
      <c r="Q568" s="62"/>
      <c r="R568" s="63"/>
    </row>
    <row r="569" spans="1:18" x14ac:dyDescent="0.2">
      <c r="A569" s="28">
        <f>voorraadlijst!AA570</f>
        <v>9999</v>
      </c>
      <c r="B569" s="44" t="str">
        <f>IF($A569=9999,"",VLOOKUP('check verkopen'!$A569,voorraadlijst!$A$9:$W$709,2,FALSE))</f>
        <v/>
      </c>
      <c r="C569" s="45" t="str">
        <f>IF($A569=9999,"",VLOOKUP('check verkopen'!$A569,voorraadlijst!$A$9:$W$709,3,FALSE))</f>
        <v/>
      </c>
      <c r="D569" s="45" t="str">
        <f>IF($A569=9999,"",VLOOKUP('check verkopen'!$A569,voorraadlijst!$A$9:$W$709,6,FALSE))</f>
        <v/>
      </c>
      <c r="E569" s="46" t="str">
        <f>IF($A569=9999,"",VLOOKUP('check verkopen'!$A569,voorraadlijst!$A$9:$W$709,7,FALSE))</f>
        <v/>
      </c>
      <c r="F569" s="46" t="str">
        <f>IF($A569=9999,"",VLOOKUP('check verkopen'!$A569,voorraadlijst!$A$9:$W$709,8,FALSE))</f>
        <v/>
      </c>
      <c r="G569" s="47" t="str">
        <f>IF($A569=9999,"",VLOOKUP('check verkopen'!$A569,voorraadlijst!$A$9:$W$709,11,FALSE))</f>
        <v/>
      </c>
      <c r="H569" s="48" t="str">
        <f>IF($A569=9999,"",VLOOKUP('check verkopen'!$A569,voorraadlijst!$A$9:$W$709,12,FALSE))</f>
        <v/>
      </c>
      <c r="I569" s="48" t="str">
        <f>IF($A569=9999,"",VLOOKUP('check verkopen'!$A569,voorraadlijst!$A$9:$W$709,14,FALSE))</f>
        <v/>
      </c>
      <c r="J569" s="48" t="str">
        <f>IF($A569=9999,"",VLOOKUP('check verkopen'!$A569,voorraadlijst!$A$9:$W$709,15,FALSE))</f>
        <v/>
      </c>
      <c r="K569" s="49" t="str">
        <f>IF($A569=9999,"",VLOOKUP('check verkopen'!$A569,voorraadlijst!$A$9:$W$709,21,FALSE))</f>
        <v/>
      </c>
      <c r="L569" s="48" t="str">
        <f t="shared" si="28"/>
        <v/>
      </c>
      <c r="M569" s="48" t="str">
        <f t="shared" si="27"/>
        <v/>
      </c>
      <c r="N569" s="69" t="str">
        <f t="shared" si="29"/>
        <v/>
      </c>
      <c r="O569" s="70"/>
      <c r="P569" s="61"/>
      <c r="Q569" s="62"/>
      <c r="R569" s="63"/>
    </row>
    <row r="570" spans="1:18" x14ac:dyDescent="0.2">
      <c r="A570" s="28">
        <f>voorraadlijst!AA571</f>
        <v>9999</v>
      </c>
      <c r="B570" s="44" t="str">
        <f>IF($A570=9999,"",VLOOKUP('check verkopen'!$A570,voorraadlijst!$A$9:$W$709,2,FALSE))</f>
        <v/>
      </c>
      <c r="C570" s="45" t="str">
        <f>IF($A570=9999,"",VLOOKUP('check verkopen'!$A570,voorraadlijst!$A$9:$W$709,3,FALSE))</f>
        <v/>
      </c>
      <c r="D570" s="45" t="str">
        <f>IF($A570=9999,"",VLOOKUP('check verkopen'!$A570,voorraadlijst!$A$9:$W$709,6,FALSE))</f>
        <v/>
      </c>
      <c r="E570" s="46" t="str">
        <f>IF($A570=9999,"",VLOOKUP('check verkopen'!$A570,voorraadlijst!$A$9:$W$709,7,FALSE))</f>
        <v/>
      </c>
      <c r="F570" s="46" t="str">
        <f>IF($A570=9999,"",VLOOKUP('check verkopen'!$A570,voorraadlijst!$A$9:$W$709,8,FALSE))</f>
        <v/>
      </c>
      <c r="G570" s="47" t="str">
        <f>IF($A570=9999,"",VLOOKUP('check verkopen'!$A570,voorraadlijst!$A$9:$W$709,11,FALSE))</f>
        <v/>
      </c>
      <c r="H570" s="48" t="str">
        <f>IF($A570=9999,"",VLOOKUP('check verkopen'!$A570,voorraadlijst!$A$9:$W$709,12,FALSE))</f>
        <v/>
      </c>
      <c r="I570" s="48" t="str">
        <f>IF($A570=9999,"",VLOOKUP('check verkopen'!$A570,voorraadlijst!$A$9:$W$709,14,FALSE))</f>
        <v/>
      </c>
      <c r="J570" s="48" t="str">
        <f>IF($A570=9999,"",VLOOKUP('check verkopen'!$A570,voorraadlijst!$A$9:$W$709,15,FALSE))</f>
        <v/>
      </c>
      <c r="K570" s="49" t="str">
        <f>IF($A570=9999,"",VLOOKUP('check verkopen'!$A570,voorraadlijst!$A$9:$W$709,21,FALSE))</f>
        <v/>
      </c>
      <c r="L570" s="48" t="str">
        <f t="shared" si="28"/>
        <v/>
      </c>
      <c r="M570" s="48" t="str">
        <f t="shared" si="27"/>
        <v/>
      </c>
      <c r="N570" s="69" t="str">
        <f t="shared" si="29"/>
        <v/>
      </c>
      <c r="O570" s="70"/>
      <c r="P570" s="61"/>
      <c r="Q570" s="62"/>
      <c r="R570" s="63"/>
    </row>
    <row r="571" spans="1:18" x14ac:dyDescent="0.2">
      <c r="A571" s="28">
        <f>voorraadlijst!AA572</f>
        <v>9999</v>
      </c>
      <c r="B571" s="44" t="str">
        <f>IF($A571=9999,"",VLOOKUP('check verkopen'!$A571,voorraadlijst!$A$9:$W$709,2,FALSE))</f>
        <v/>
      </c>
      <c r="C571" s="45" t="str">
        <f>IF($A571=9999,"",VLOOKUP('check verkopen'!$A571,voorraadlijst!$A$9:$W$709,3,FALSE))</f>
        <v/>
      </c>
      <c r="D571" s="45" t="str">
        <f>IF($A571=9999,"",VLOOKUP('check verkopen'!$A571,voorraadlijst!$A$9:$W$709,6,FALSE))</f>
        <v/>
      </c>
      <c r="E571" s="46" t="str">
        <f>IF($A571=9999,"",VLOOKUP('check verkopen'!$A571,voorraadlijst!$A$9:$W$709,7,FALSE))</f>
        <v/>
      </c>
      <c r="F571" s="46" t="str">
        <f>IF($A571=9999,"",VLOOKUP('check verkopen'!$A571,voorraadlijst!$A$9:$W$709,8,FALSE))</f>
        <v/>
      </c>
      <c r="G571" s="47" t="str">
        <f>IF($A571=9999,"",VLOOKUP('check verkopen'!$A571,voorraadlijst!$A$9:$W$709,11,FALSE))</f>
        <v/>
      </c>
      <c r="H571" s="48" t="str">
        <f>IF($A571=9999,"",VLOOKUP('check verkopen'!$A571,voorraadlijst!$A$9:$W$709,12,FALSE))</f>
        <v/>
      </c>
      <c r="I571" s="48" t="str">
        <f>IF($A571=9999,"",VLOOKUP('check verkopen'!$A571,voorraadlijst!$A$9:$W$709,14,FALSE))</f>
        <v/>
      </c>
      <c r="J571" s="48" t="str">
        <f>IF($A571=9999,"",VLOOKUP('check verkopen'!$A571,voorraadlijst!$A$9:$W$709,15,FALSE))</f>
        <v/>
      </c>
      <c r="K571" s="49" t="str">
        <f>IF($A571=9999,"",VLOOKUP('check verkopen'!$A571,voorraadlijst!$A$9:$W$709,21,FALSE))</f>
        <v/>
      </c>
      <c r="L571" s="48" t="str">
        <f t="shared" si="28"/>
        <v/>
      </c>
      <c r="M571" s="48" t="str">
        <f t="shared" si="27"/>
        <v/>
      </c>
      <c r="N571" s="69" t="str">
        <f t="shared" si="29"/>
        <v/>
      </c>
      <c r="O571" s="70"/>
      <c r="P571" s="61"/>
      <c r="Q571" s="62"/>
      <c r="R571" s="63"/>
    </row>
    <row r="572" spans="1:18" x14ac:dyDescent="0.2">
      <c r="A572" s="28">
        <f>voorraadlijst!AA573</f>
        <v>9999</v>
      </c>
      <c r="B572" s="44" t="str">
        <f>IF($A572=9999,"",VLOOKUP('check verkopen'!$A572,voorraadlijst!$A$9:$W$709,2,FALSE))</f>
        <v/>
      </c>
      <c r="C572" s="45" t="str">
        <f>IF($A572=9999,"",VLOOKUP('check verkopen'!$A572,voorraadlijst!$A$9:$W$709,3,FALSE))</f>
        <v/>
      </c>
      <c r="D572" s="45" t="str">
        <f>IF($A572=9999,"",VLOOKUP('check verkopen'!$A572,voorraadlijst!$A$9:$W$709,6,FALSE))</f>
        <v/>
      </c>
      <c r="E572" s="46" t="str">
        <f>IF($A572=9999,"",VLOOKUP('check verkopen'!$A572,voorraadlijst!$A$9:$W$709,7,FALSE))</f>
        <v/>
      </c>
      <c r="F572" s="46" t="str">
        <f>IF($A572=9999,"",VLOOKUP('check verkopen'!$A572,voorraadlijst!$A$9:$W$709,8,FALSE))</f>
        <v/>
      </c>
      <c r="G572" s="47" t="str">
        <f>IF($A572=9999,"",VLOOKUP('check verkopen'!$A572,voorraadlijst!$A$9:$W$709,11,FALSE))</f>
        <v/>
      </c>
      <c r="H572" s="48" t="str">
        <f>IF($A572=9999,"",VLOOKUP('check verkopen'!$A572,voorraadlijst!$A$9:$W$709,12,FALSE))</f>
        <v/>
      </c>
      <c r="I572" s="48" t="str">
        <f>IF($A572=9999,"",VLOOKUP('check verkopen'!$A572,voorraadlijst!$A$9:$W$709,14,FALSE))</f>
        <v/>
      </c>
      <c r="J572" s="48" t="str">
        <f>IF($A572=9999,"",VLOOKUP('check verkopen'!$A572,voorraadlijst!$A$9:$W$709,15,FALSE))</f>
        <v/>
      </c>
      <c r="K572" s="49" t="str">
        <f>IF($A572=9999,"",VLOOKUP('check verkopen'!$A572,voorraadlijst!$A$9:$W$709,21,FALSE))</f>
        <v/>
      </c>
      <c r="L572" s="48" t="str">
        <f t="shared" si="28"/>
        <v/>
      </c>
      <c r="M572" s="48" t="str">
        <f t="shared" si="27"/>
        <v/>
      </c>
      <c r="N572" s="69" t="str">
        <f t="shared" si="29"/>
        <v/>
      </c>
      <c r="O572" s="70"/>
      <c r="P572" s="61"/>
      <c r="Q572" s="62"/>
      <c r="R572" s="63"/>
    </row>
    <row r="573" spans="1:18" x14ac:dyDescent="0.2">
      <c r="A573" s="28">
        <f>voorraadlijst!AA574</f>
        <v>9999</v>
      </c>
      <c r="B573" s="44" t="str">
        <f>IF($A573=9999,"",VLOOKUP('check verkopen'!$A573,voorraadlijst!$A$9:$W$709,2,FALSE))</f>
        <v/>
      </c>
      <c r="C573" s="45" t="str">
        <f>IF($A573=9999,"",VLOOKUP('check verkopen'!$A573,voorraadlijst!$A$9:$W$709,3,FALSE))</f>
        <v/>
      </c>
      <c r="D573" s="45" t="str">
        <f>IF($A573=9999,"",VLOOKUP('check verkopen'!$A573,voorraadlijst!$A$9:$W$709,6,FALSE))</f>
        <v/>
      </c>
      <c r="E573" s="46" t="str">
        <f>IF($A573=9999,"",VLOOKUP('check verkopen'!$A573,voorraadlijst!$A$9:$W$709,7,FALSE))</f>
        <v/>
      </c>
      <c r="F573" s="46" t="str">
        <f>IF($A573=9999,"",VLOOKUP('check verkopen'!$A573,voorraadlijst!$A$9:$W$709,8,FALSE))</f>
        <v/>
      </c>
      <c r="G573" s="47" t="str">
        <f>IF($A573=9999,"",VLOOKUP('check verkopen'!$A573,voorraadlijst!$A$9:$W$709,11,FALSE))</f>
        <v/>
      </c>
      <c r="H573" s="48" t="str">
        <f>IF($A573=9999,"",VLOOKUP('check verkopen'!$A573,voorraadlijst!$A$9:$W$709,12,FALSE))</f>
        <v/>
      </c>
      <c r="I573" s="48" t="str">
        <f>IF($A573=9999,"",VLOOKUP('check verkopen'!$A573,voorraadlijst!$A$9:$W$709,14,FALSE))</f>
        <v/>
      </c>
      <c r="J573" s="48" t="str">
        <f>IF($A573=9999,"",VLOOKUP('check verkopen'!$A573,voorraadlijst!$A$9:$W$709,15,FALSE))</f>
        <v/>
      </c>
      <c r="K573" s="49" t="str">
        <f>IF($A573=9999,"",VLOOKUP('check verkopen'!$A573,voorraadlijst!$A$9:$W$709,21,FALSE))</f>
        <v/>
      </c>
      <c r="L573" s="48" t="str">
        <f t="shared" si="28"/>
        <v/>
      </c>
      <c r="M573" s="48" t="str">
        <f t="shared" si="27"/>
        <v/>
      </c>
      <c r="N573" s="69" t="str">
        <f t="shared" si="29"/>
        <v/>
      </c>
      <c r="O573" s="70"/>
      <c r="P573" s="61"/>
      <c r="Q573" s="62"/>
      <c r="R573" s="63"/>
    </row>
    <row r="574" spans="1:18" x14ac:dyDescent="0.2">
      <c r="A574" s="28">
        <f>voorraadlijst!AA575</f>
        <v>9999</v>
      </c>
      <c r="B574" s="44" t="str">
        <f>IF($A574=9999,"",VLOOKUP('check verkopen'!$A574,voorraadlijst!$A$9:$W$709,2,FALSE))</f>
        <v/>
      </c>
      <c r="C574" s="45" t="str">
        <f>IF($A574=9999,"",VLOOKUP('check verkopen'!$A574,voorraadlijst!$A$9:$W$709,3,FALSE))</f>
        <v/>
      </c>
      <c r="D574" s="45" t="str">
        <f>IF($A574=9999,"",VLOOKUP('check verkopen'!$A574,voorraadlijst!$A$9:$W$709,6,FALSE))</f>
        <v/>
      </c>
      <c r="E574" s="46" t="str">
        <f>IF($A574=9999,"",VLOOKUP('check verkopen'!$A574,voorraadlijst!$A$9:$W$709,7,FALSE))</f>
        <v/>
      </c>
      <c r="F574" s="46" t="str">
        <f>IF($A574=9999,"",VLOOKUP('check verkopen'!$A574,voorraadlijst!$A$9:$W$709,8,FALSE))</f>
        <v/>
      </c>
      <c r="G574" s="47" t="str">
        <f>IF($A574=9999,"",VLOOKUP('check verkopen'!$A574,voorraadlijst!$A$9:$W$709,11,FALSE))</f>
        <v/>
      </c>
      <c r="H574" s="48" t="str">
        <f>IF($A574=9999,"",VLOOKUP('check verkopen'!$A574,voorraadlijst!$A$9:$W$709,12,FALSE))</f>
        <v/>
      </c>
      <c r="I574" s="48" t="str">
        <f>IF($A574=9999,"",VLOOKUP('check verkopen'!$A574,voorraadlijst!$A$9:$W$709,14,FALSE))</f>
        <v/>
      </c>
      <c r="J574" s="48" t="str">
        <f>IF($A574=9999,"",VLOOKUP('check verkopen'!$A574,voorraadlijst!$A$9:$W$709,15,FALSE))</f>
        <v/>
      </c>
      <c r="K574" s="49" t="str">
        <f>IF($A574=9999,"",VLOOKUP('check verkopen'!$A574,voorraadlijst!$A$9:$W$709,21,FALSE))</f>
        <v/>
      </c>
      <c r="L574" s="48" t="str">
        <f t="shared" si="28"/>
        <v/>
      </c>
      <c r="M574" s="48" t="str">
        <f t="shared" si="27"/>
        <v/>
      </c>
      <c r="N574" s="69" t="str">
        <f t="shared" si="29"/>
        <v/>
      </c>
      <c r="O574" s="70"/>
      <c r="P574" s="61"/>
      <c r="Q574" s="62"/>
      <c r="R574" s="63"/>
    </row>
    <row r="575" spans="1:18" x14ac:dyDescent="0.2">
      <c r="A575" s="28">
        <f>voorraadlijst!AA576</f>
        <v>9999</v>
      </c>
      <c r="B575" s="44" t="str">
        <f>IF($A575=9999,"",VLOOKUP('check verkopen'!$A575,voorraadlijst!$A$9:$W$709,2,FALSE))</f>
        <v/>
      </c>
      <c r="C575" s="45" t="str">
        <f>IF($A575=9999,"",VLOOKUP('check verkopen'!$A575,voorraadlijst!$A$9:$W$709,3,FALSE))</f>
        <v/>
      </c>
      <c r="D575" s="45" t="str">
        <f>IF($A575=9999,"",VLOOKUP('check verkopen'!$A575,voorraadlijst!$A$9:$W$709,6,FALSE))</f>
        <v/>
      </c>
      <c r="E575" s="46" t="str">
        <f>IF($A575=9999,"",VLOOKUP('check verkopen'!$A575,voorraadlijst!$A$9:$W$709,7,FALSE))</f>
        <v/>
      </c>
      <c r="F575" s="46" t="str">
        <f>IF($A575=9999,"",VLOOKUP('check verkopen'!$A575,voorraadlijst!$A$9:$W$709,8,FALSE))</f>
        <v/>
      </c>
      <c r="G575" s="47" t="str">
        <f>IF($A575=9999,"",VLOOKUP('check verkopen'!$A575,voorraadlijst!$A$9:$W$709,11,FALSE))</f>
        <v/>
      </c>
      <c r="H575" s="48" t="str">
        <f>IF($A575=9999,"",VLOOKUP('check verkopen'!$A575,voorraadlijst!$A$9:$W$709,12,FALSE))</f>
        <v/>
      </c>
      <c r="I575" s="48" t="str">
        <f>IF($A575=9999,"",VLOOKUP('check verkopen'!$A575,voorraadlijst!$A$9:$W$709,14,FALSE))</f>
        <v/>
      </c>
      <c r="J575" s="48" t="str">
        <f>IF($A575=9999,"",VLOOKUP('check verkopen'!$A575,voorraadlijst!$A$9:$W$709,15,FALSE))</f>
        <v/>
      </c>
      <c r="K575" s="49" t="str">
        <f>IF($A575=9999,"",VLOOKUP('check verkopen'!$A575,voorraadlijst!$A$9:$W$709,21,FALSE))</f>
        <v/>
      </c>
      <c r="L575" s="48" t="str">
        <f t="shared" si="28"/>
        <v/>
      </c>
      <c r="M575" s="48" t="str">
        <f t="shared" si="27"/>
        <v/>
      </c>
      <c r="N575" s="69" t="str">
        <f t="shared" si="29"/>
        <v/>
      </c>
      <c r="O575" s="70"/>
      <c r="P575" s="61"/>
      <c r="Q575" s="62"/>
      <c r="R575" s="63"/>
    </row>
    <row r="576" spans="1:18" x14ac:dyDescent="0.2">
      <c r="A576" s="28">
        <f>voorraadlijst!AA577</f>
        <v>9999</v>
      </c>
      <c r="B576" s="44" t="str">
        <f>IF($A576=9999,"",VLOOKUP('check verkopen'!$A576,voorraadlijst!$A$9:$W$709,2,FALSE))</f>
        <v/>
      </c>
      <c r="C576" s="45" t="str">
        <f>IF($A576=9999,"",VLOOKUP('check verkopen'!$A576,voorraadlijst!$A$9:$W$709,3,FALSE))</f>
        <v/>
      </c>
      <c r="D576" s="45" t="str">
        <f>IF($A576=9999,"",VLOOKUP('check verkopen'!$A576,voorraadlijst!$A$9:$W$709,6,FALSE))</f>
        <v/>
      </c>
      <c r="E576" s="46" t="str">
        <f>IF($A576=9999,"",VLOOKUP('check verkopen'!$A576,voorraadlijst!$A$9:$W$709,7,FALSE))</f>
        <v/>
      </c>
      <c r="F576" s="46" t="str">
        <f>IF($A576=9999,"",VLOOKUP('check verkopen'!$A576,voorraadlijst!$A$9:$W$709,8,FALSE))</f>
        <v/>
      </c>
      <c r="G576" s="47" t="str">
        <f>IF($A576=9999,"",VLOOKUP('check verkopen'!$A576,voorraadlijst!$A$9:$W$709,11,FALSE))</f>
        <v/>
      </c>
      <c r="H576" s="48" t="str">
        <f>IF($A576=9999,"",VLOOKUP('check verkopen'!$A576,voorraadlijst!$A$9:$W$709,12,FALSE))</f>
        <v/>
      </c>
      <c r="I576" s="48" t="str">
        <f>IF($A576=9999,"",VLOOKUP('check verkopen'!$A576,voorraadlijst!$A$9:$W$709,14,FALSE))</f>
        <v/>
      </c>
      <c r="J576" s="48" t="str">
        <f>IF($A576=9999,"",VLOOKUP('check verkopen'!$A576,voorraadlijst!$A$9:$W$709,15,FALSE))</f>
        <v/>
      </c>
      <c r="K576" s="49" t="str">
        <f>IF($A576=9999,"",VLOOKUP('check verkopen'!$A576,voorraadlijst!$A$9:$W$709,21,FALSE))</f>
        <v/>
      </c>
      <c r="L576" s="48" t="str">
        <f t="shared" si="28"/>
        <v/>
      </c>
      <c r="M576" s="48" t="str">
        <f t="shared" si="27"/>
        <v/>
      </c>
      <c r="N576" s="69" t="str">
        <f t="shared" si="29"/>
        <v/>
      </c>
      <c r="O576" s="70"/>
      <c r="P576" s="61"/>
      <c r="Q576" s="62"/>
      <c r="R576" s="63"/>
    </row>
    <row r="577" spans="1:18" x14ac:dyDescent="0.2">
      <c r="A577" s="28">
        <f>voorraadlijst!AA578</f>
        <v>9999</v>
      </c>
      <c r="B577" s="44" t="str">
        <f>IF($A577=9999,"",VLOOKUP('check verkopen'!$A577,voorraadlijst!$A$9:$W$709,2,FALSE))</f>
        <v/>
      </c>
      <c r="C577" s="45" t="str">
        <f>IF($A577=9999,"",VLOOKUP('check verkopen'!$A577,voorraadlijst!$A$9:$W$709,3,FALSE))</f>
        <v/>
      </c>
      <c r="D577" s="45" t="str">
        <f>IF($A577=9999,"",VLOOKUP('check verkopen'!$A577,voorraadlijst!$A$9:$W$709,6,FALSE))</f>
        <v/>
      </c>
      <c r="E577" s="46" t="str">
        <f>IF($A577=9999,"",VLOOKUP('check verkopen'!$A577,voorraadlijst!$A$9:$W$709,7,FALSE))</f>
        <v/>
      </c>
      <c r="F577" s="46" t="str">
        <f>IF($A577=9999,"",VLOOKUP('check verkopen'!$A577,voorraadlijst!$A$9:$W$709,8,FALSE))</f>
        <v/>
      </c>
      <c r="G577" s="47" t="str">
        <f>IF($A577=9999,"",VLOOKUP('check verkopen'!$A577,voorraadlijst!$A$9:$W$709,11,FALSE))</f>
        <v/>
      </c>
      <c r="H577" s="48" t="str">
        <f>IF($A577=9999,"",VLOOKUP('check verkopen'!$A577,voorraadlijst!$A$9:$W$709,12,FALSE))</f>
        <v/>
      </c>
      <c r="I577" s="48" t="str">
        <f>IF($A577=9999,"",VLOOKUP('check verkopen'!$A577,voorraadlijst!$A$9:$W$709,14,FALSE))</f>
        <v/>
      </c>
      <c r="J577" s="48" t="str">
        <f>IF($A577=9999,"",VLOOKUP('check verkopen'!$A577,voorraadlijst!$A$9:$W$709,15,FALSE))</f>
        <v/>
      </c>
      <c r="K577" s="49" t="str">
        <f>IF($A577=9999,"",VLOOKUP('check verkopen'!$A577,voorraadlijst!$A$9:$W$709,21,FALSE))</f>
        <v/>
      </c>
      <c r="L577" s="48" t="str">
        <f t="shared" si="28"/>
        <v/>
      </c>
      <c r="M577" s="48" t="str">
        <f t="shared" si="27"/>
        <v/>
      </c>
      <c r="N577" s="69" t="str">
        <f t="shared" si="29"/>
        <v/>
      </c>
      <c r="O577" s="70"/>
      <c r="P577" s="61"/>
      <c r="Q577" s="62"/>
      <c r="R577" s="63"/>
    </row>
    <row r="578" spans="1:18" x14ac:dyDescent="0.2">
      <c r="A578" s="28">
        <f>voorraadlijst!AA579</f>
        <v>9999</v>
      </c>
      <c r="B578" s="44" t="str">
        <f>IF($A578=9999,"",VLOOKUP('check verkopen'!$A578,voorraadlijst!$A$9:$W$709,2,FALSE))</f>
        <v/>
      </c>
      <c r="C578" s="45" t="str">
        <f>IF($A578=9999,"",VLOOKUP('check verkopen'!$A578,voorraadlijst!$A$9:$W$709,3,FALSE))</f>
        <v/>
      </c>
      <c r="D578" s="45" t="str">
        <f>IF($A578=9999,"",VLOOKUP('check verkopen'!$A578,voorraadlijst!$A$9:$W$709,6,FALSE))</f>
        <v/>
      </c>
      <c r="E578" s="46" t="str">
        <f>IF($A578=9999,"",VLOOKUP('check verkopen'!$A578,voorraadlijst!$A$9:$W$709,7,FALSE))</f>
        <v/>
      </c>
      <c r="F578" s="46" t="str">
        <f>IF($A578=9999,"",VLOOKUP('check verkopen'!$A578,voorraadlijst!$A$9:$W$709,8,FALSE))</f>
        <v/>
      </c>
      <c r="G578" s="47" t="str">
        <f>IF($A578=9999,"",VLOOKUP('check verkopen'!$A578,voorraadlijst!$A$9:$W$709,11,FALSE))</f>
        <v/>
      </c>
      <c r="H578" s="48" t="str">
        <f>IF($A578=9999,"",VLOOKUP('check verkopen'!$A578,voorraadlijst!$A$9:$W$709,12,FALSE))</f>
        <v/>
      </c>
      <c r="I578" s="48" t="str">
        <f>IF($A578=9999,"",VLOOKUP('check verkopen'!$A578,voorraadlijst!$A$9:$W$709,14,FALSE))</f>
        <v/>
      </c>
      <c r="J578" s="48" t="str">
        <f>IF($A578=9999,"",VLOOKUP('check verkopen'!$A578,voorraadlijst!$A$9:$W$709,15,FALSE))</f>
        <v/>
      </c>
      <c r="K578" s="49" t="str">
        <f>IF($A578=9999,"",VLOOKUP('check verkopen'!$A578,voorraadlijst!$A$9:$W$709,21,FALSE))</f>
        <v/>
      </c>
      <c r="L578" s="48" t="str">
        <f t="shared" si="28"/>
        <v/>
      </c>
      <c r="M578" s="48" t="str">
        <f t="shared" ref="M578:M641" si="30">IF($A578=9999,"",K578*H578)</f>
        <v/>
      </c>
      <c r="N578" s="69" t="str">
        <f t="shared" si="29"/>
        <v/>
      </c>
      <c r="O578" s="70"/>
      <c r="P578" s="61"/>
      <c r="Q578" s="62"/>
      <c r="R578" s="63"/>
    </row>
    <row r="579" spans="1:18" x14ac:dyDescent="0.2">
      <c r="A579" s="28">
        <f>voorraadlijst!AA580</f>
        <v>9999</v>
      </c>
      <c r="B579" s="44" t="str">
        <f>IF($A579=9999,"",VLOOKUP('check verkopen'!$A579,voorraadlijst!$A$9:$W$709,2,FALSE))</f>
        <v/>
      </c>
      <c r="C579" s="45" t="str">
        <f>IF($A579=9999,"",VLOOKUP('check verkopen'!$A579,voorraadlijst!$A$9:$W$709,3,FALSE))</f>
        <v/>
      </c>
      <c r="D579" s="45" t="str">
        <f>IF($A579=9999,"",VLOOKUP('check verkopen'!$A579,voorraadlijst!$A$9:$W$709,6,FALSE))</f>
        <v/>
      </c>
      <c r="E579" s="46" t="str">
        <f>IF($A579=9999,"",VLOOKUP('check verkopen'!$A579,voorraadlijst!$A$9:$W$709,7,FALSE))</f>
        <v/>
      </c>
      <c r="F579" s="46" t="str">
        <f>IF($A579=9999,"",VLOOKUP('check verkopen'!$A579,voorraadlijst!$A$9:$W$709,8,FALSE))</f>
        <v/>
      </c>
      <c r="G579" s="47" t="str">
        <f>IF($A579=9999,"",VLOOKUP('check verkopen'!$A579,voorraadlijst!$A$9:$W$709,11,FALSE))</f>
        <v/>
      </c>
      <c r="H579" s="48" t="str">
        <f>IF($A579=9999,"",VLOOKUP('check verkopen'!$A579,voorraadlijst!$A$9:$W$709,12,FALSE))</f>
        <v/>
      </c>
      <c r="I579" s="48" t="str">
        <f>IF($A579=9999,"",VLOOKUP('check verkopen'!$A579,voorraadlijst!$A$9:$W$709,14,FALSE))</f>
        <v/>
      </c>
      <c r="J579" s="48" t="str">
        <f>IF($A579=9999,"",VLOOKUP('check verkopen'!$A579,voorraadlijst!$A$9:$W$709,15,FALSE))</f>
        <v/>
      </c>
      <c r="K579" s="49" t="str">
        <f>IF($A579=9999,"",VLOOKUP('check verkopen'!$A579,voorraadlijst!$A$9:$W$709,21,FALSE))</f>
        <v/>
      </c>
      <c r="L579" s="48" t="str">
        <f t="shared" si="28"/>
        <v/>
      </c>
      <c r="M579" s="48" t="str">
        <f t="shared" si="30"/>
        <v/>
      </c>
      <c r="N579" s="69" t="str">
        <f t="shared" si="29"/>
        <v/>
      </c>
      <c r="O579" s="70"/>
      <c r="P579" s="61"/>
      <c r="Q579" s="62"/>
      <c r="R579" s="63"/>
    </row>
    <row r="580" spans="1:18" x14ac:dyDescent="0.2">
      <c r="A580" s="28">
        <f>voorraadlijst!AA581</f>
        <v>9999</v>
      </c>
      <c r="B580" s="44" t="str">
        <f>IF($A580=9999,"",VLOOKUP('check verkopen'!$A580,voorraadlijst!$A$9:$W$709,2,FALSE))</f>
        <v/>
      </c>
      <c r="C580" s="45" t="str">
        <f>IF($A580=9999,"",VLOOKUP('check verkopen'!$A580,voorraadlijst!$A$9:$W$709,3,FALSE))</f>
        <v/>
      </c>
      <c r="D580" s="45" t="str">
        <f>IF($A580=9999,"",VLOOKUP('check verkopen'!$A580,voorraadlijst!$A$9:$W$709,6,FALSE))</f>
        <v/>
      </c>
      <c r="E580" s="46" t="str">
        <f>IF($A580=9999,"",VLOOKUP('check verkopen'!$A580,voorraadlijst!$A$9:$W$709,7,FALSE))</f>
        <v/>
      </c>
      <c r="F580" s="46" t="str">
        <f>IF($A580=9999,"",VLOOKUP('check verkopen'!$A580,voorraadlijst!$A$9:$W$709,8,FALSE))</f>
        <v/>
      </c>
      <c r="G580" s="47" t="str">
        <f>IF($A580=9999,"",VLOOKUP('check verkopen'!$A580,voorraadlijst!$A$9:$W$709,11,FALSE))</f>
        <v/>
      </c>
      <c r="H580" s="48" t="str">
        <f>IF($A580=9999,"",VLOOKUP('check verkopen'!$A580,voorraadlijst!$A$9:$W$709,12,FALSE))</f>
        <v/>
      </c>
      <c r="I580" s="48" t="str">
        <f>IF($A580=9999,"",VLOOKUP('check verkopen'!$A580,voorraadlijst!$A$9:$W$709,14,FALSE))</f>
        <v/>
      </c>
      <c r="J580" s="48" t="str">
        <f>IF($A580=9999,"",VLOOKUP('check verkopen'!$A580,voorraadlijst!$A$9:$W$709,15,FALSE))</f>
        <v/>
      </c>
      <c r="K580" s="49" t="str">
        <f>IF($A580=9999,"",VLOOKUP('check verkopen'!$A580,voorraadlijst!$A$9:$W$709,21,FALSE))</f>
        <v/>
      </c>
      <c r="L580" s="48" t="str">
        <f t="shared" si="28"/>
        <v/>
      </c>
      <c r="M580" s="48" t="str">
        <f t="shared" si="30"/>
        <v/>
      </c>
      <c r="N580" s="69" t="str">
        <f t="shared" si="29"/>
        <v/>
      </c>
      <c r="O580" s="70"/>
      <c r="P580" s="61"/>
      <c r="Q580" s="62"/>
      <c r="R580" s="63"/>
    </row>
    <row r="581" spans="1:18" x14ac:dyDescent="0.2">
      <c r="A581" s="28">
        <f>voorraadlijst!AA582</f>
        <v>9999</v>
      </c>
      <c r="B581" s="44" t="str">
        <f>IF($A581=9999,"",VLOOKUP('check verkopen'!$A581,voorraadlijst!$A$9:$W$709,2,FALSE))</f>
        <v/>
      </c>
      <c r="C581" s="45" t="str">
        <f>IF($A581=9999,"",VLOOKUP('check verkopen'!$A581,voorraadlijst!$A$9:$W$709,3,FALSE))</f>
        <v/>
      </c>
      <c r="D581" s="45" t="str">
        <f>IF($A581=9999,"",VLOOKUP('check verkopen'!$A581,voorraadlijst!$A$9:$W$709,6,FALSE))</f>
        <v/>
      </c>
      <c r="E581" s="46" t="str">
        <f>IF($A581=9999,"",VLOOKUP('check verkopen'!$A581,voorraadlijst!$A$9:$W$709,7,FALSE))</f>
        <v/>
      </c>
      <c r="F581" s="46" t="str">
        <f>IF($A581=9999,"",VLOOKUP('check verkopen'!$A581,voorraadlijst!$A$9:$W$709,8,FALSE))</f>
        <v/>
      </c>
      <c r="G581" s="47" t="str">
        <f>IF($A581=9999,"",VLOOKUP('check verkopen'!$A581,voorraadlijst!$A$9:$W$709,11,FALSE))</f>
        <v/>
      </c>
      <c r="H581" s="48" t="str">
        <f>IF($A581=9999,"",VLOOKUP('check verkopen'!$A581,voorraadlijst!$A$9:$W$709,12,FALSE))</f>
        <v/>
      </c>
      <c r="I581" s="48" t="str">
        <f>IF($A581=9999,"",VLOOKUP('check verkopen'!$A581,voorraadlijst!$A$9:$W$709,14,FALSE))</f>
        <v/>
      </c>
      <c r="J581" s="48" t="str">
        <f>IF($A581=9999,"",VLOOKUP('check verkopen'!$A581,voorraadlijst!$A$9:$W$709,15,FALSE))</f>
        <v/>
      </c>
      <c r="K581" s="49" t="str">
        <f>IF($A581=9999,"",VLOOKUP('check verkopen'!$A581,voorraadlijst!$A$9:$W$709,21,FALSE))</f>
        <v/>
      </c>
      <c r="L581" s="48" t="str">
        <f t="shared" si="28"/>
        <v/>
      </c>
      <c r="M581" s="48" t="str">
        <f t="shared" si="30"/>
        <v/>
      </c>
      <c r="N581" s="69" t="str">
        <f t="shared" si="29"/>
        <v/>
      </c>
      <c r="O581" s="70"/>
      <c r="P581" s="61"/>
      <c r="Q581" s="62"/>
      <c r="R581" s="63"/>
    </row>
    <row r="582" spans="1:18" x14ac:dyDescent="0.2">
      <c r="A582" s="28">
        <f>voorraadlijst!AA583</f>
        <v>9999</v>
      </c>
      <c r="B582" s="44" t="str">
        <f>IF($A582=9999,"",VLOOKUP('check verkopen'!$A582,voorraadlijst!$A$9:$W$709,2,FALSE))</f>
        <v/>
      </c>
      <c r="C582" s="45" t="str">
        <f>IF($A582=9999,"",VLOOKUP('check verkopen'!$A582,voorraadlijst!$A$9:$W$709,3,FALSE))</f>
        <v/>
      </c>
      <c r="D582" s="45" t="str">
        <f>IF($A582=9999,"",VLOOKUP('check verkopen'!$A582,voorraadlijst!$A$9:$W$709,6,FALSE))</f>
        <v/>
      </c>
      <c r="E582" s="46" t="str">
        <f>IF($A582=9999,"",VLOOKUP('check verkopen'!$A582,voorraadlijst!$A$9:$W$709,7,FALSE))</f>
        <v/>
      </c>
      <c r="F582" s="46" t="str">
        <f>IF($A582=9999,"",VLOOKUP('check verkopen'!$A582,voorraadlijst!$A$9:$W$709,8,FALSE))</f>
        <v/>
      </c>
      <c r="G582" s="47" t="str">
        <f>IF($A582=9999,"",VLOOKUP('check verkopen'!$A582,voorraadlijst!$A$9:$W$709,11,FALSE))</f>
        <v/>
      </c>
      <c r="H582" s="48" t="str">
        <f>IF($A582=9999,"",VLOOKUP('check verkopen'!$A582,voorraadlijst!$A$9:$W$709,12,FALSE))</f>
        <v/>
      </c>
      <c r="I582" s="48" t="str">
        <f>IF($A582=9999,"",VLOOKUP('check verkopen'!$A582,voorraadlijst!$A$9:$W$709,14,FALSE))</f>
        <v/>
      </c>
      <c r="J582" s="48" t="str">
        <f>IF($A582=9999,"",VLOOKUP('check verkopen'!$A582,voorraadlijst!$A$9:$W$709,15,FALSE))</f>
        <v/>
      </c>
      <c r="K582" s="49" t="str">
        <f>IF($A582=9999,"",VLOOKUP('check verkopen'!$A582,voorraadlijst!$A$9:$W$709,21,FALSE))</f>
        <v/>
      </c>
      <c r="L582" s="48" t="str">
        <f t="shared" si="28"/>
        <v/>
      </c>
      <c r="M582" s="48" t="str">
        <f t="shared" si="30"/>
        <v/>
      </c>
      <c r="N582" s="69" t="str">
        <f t="shared" si="29"/>
        <v/>
      </c>
      <c r="O582" s="70"/>
      <c r="P582" s="61"/>
      <c r="Q582" s="62"/>
      <c r="R582" s="63"/>
    </row>
    <row r="583" spans="1:18" x14ac:dyDescent="0.2">
      <c r="A583" s="28">
        <f>voorraadlijst!AA584</f>
        <v>9999</v>
      </c>
      <c r="B583" s="44" t="str">
        <f>IF($A583=9999,"",VLOOKUP('check verkopen'!$A583,voorraadlijst!$A$9:$W$709,2,FALSE))</f>
        <v/>
      </c>
      <c r="C583" s="45" t="str">
        <f>IF($A583=9999,"",VLOOKUP('check verkopen'!$A583,voorraadlijst!$A$9:$W$709,3,FALSE))</f>
        <v/>
      </c>
      <c r="D583" s="45" t="str">
        <f>IF($A583=9999,"",VLOOKUP('check verkopen'!$A583,voorraadlijst!$A$9:$W$709,6,FALSE))</f>
        <v/>
      </c>
      <c r="E583" s="46" t="str">
        <f>IF($A583=9999,"",VLOOKUP('check verkopen'!$A583,voorraadlijst!$A$9:$W$709,7,FALSE))</f>
        <v/>
      </c>
      <c r="F583" s="46" t="str">
        <f>IF($A583=9999,"",VLOOKUP('check verkopen'!$A583,voorraadlijst!$A$9:$W$709,8,FALSE))</f>
        <v/>
      </c>
      <c r="G583" s="47" t="str">
        <f>IF($A583=9999,"",VLOOKUP('check verkopen'!$A583,voorraadlijst!$A$9:$W$709,11,FALSE))</f>
        <v/>
      </c>
      <c r="H583" s="48" t="str">
        <f>IF($A583=9999,"",VLOOKUP('check verkopen'!$A583,voorraadlijst!$A$9:$W$709,12,FALSE))</f>
        <v/>
      </c>
      <c r="I583" s="48" t="str">
        <f>IF($A583=9999,"",VLOOKUP('check verkopen'!$A583,voorraadlijst!$A$9:$W$709,14,FALSE))</f>
        <v/>
      </c>
      <c r="J583" s="48" t="str">
        <f>IF($A583=9999,"",VLOOKUP('check verkopen'!$A583,voorraadlijst!$A$9:$W$709,15,FALSE))</f>
        <v/>
      </c>
      <c r="K583" s="49" t="str">
        <f>IF($A583=9999,"",VLOOKUP('check verkopen'!$A583,voorraadlijst!$A$9:$W$709,21,FALSE))</f>
        <v/>
      </c>
      <c r="L583" s="48" t="str">
        <f t="shared" si="28"/>
        <v/>
      </c>
      <c r="M583" s="48" t="str">
        <f t="shared" si="30"/>
        <v/>
      </c>
      <c r="N583" s="69" t="str">
        <f t="shared" si="29"/>
        <v/>
      </c>
      <c r="O583" s="70"/>
      <c r="P583" s="61"/>
      <c r="Q583" s="62"/>
      <c r="R583" s="63"/>
    </row>
    <row r="584" spans="1:18" x14ac:dyDescent="0.2">
      <c r="A584" s="28">
        <f>voorraadlijst!AA585</f>
        <v>9999</v>
      </c>
      <c r="B584" s="44" t="str">
        <f>IF($A584=9999,"",VLOOKUP('check verkopen'!$A584,voorraadlijst!$A$9:$W$709,2,FALSE))</f>
        <v/>
      </c>
      <c r="C584" s="45" t="str">
        <f>IF($A584=9999,"",VLOOKUP('check verkopen'!$A584,voorraadlijst!$A$9:$W$709,3,FALSE))</f>
        <v/>
      </c>
      <c r="D584" s="45" t="str">
        <f>IF($A584=9999,"",VLOOKUP('check verkopen'!$A584,voorraadlijst!$A$9:$W$709,6,FALSE))</f>
        <v/>
      </c>
      <c r="E584" s="46" t="str">
        <f>IF($A584=9999,"",VLOOKUP('check verkopen'!$A584,voorraadlijst!$A$9:$W$709,7,FALSE))</f>
        <v/>
      </c>
      <c r="F584" s="46" t="str">
        <f>IF($A584=9999,"",VLOOKUP('check verkopen'!$A584,voorraadlijst!$A$9:$W$709,8,FALSE))</f>
        <v/>
      </c>
      <c r="G584" s="47" t="str">
        <f>IF($A584=9999,"",VLOOKUP('check verkopen'!$A584,voorraadlijst!$A$9:$W$709,11,FALSE))</f>
        <v/>
      </c>
      <c r="H584" s="48" t="str">
        <f>IF($A584=9999,"",VLOOKUP('check verkopen'!$A584,voorraadlijst!$A$9:$W$709,12,FALSE))</f>
        <v/>
      </c>
      <c r="I584" s="48" t="str">
        <f>IF($A584=9999,"",VLOOKUP('check verkopen'!$A584,voorraadlijst!$A$9:$W$709,14,FALSE))</f>
        <v/>
      </c>
      <c r="J584" s="48" t="str">
        <f>IF($A584=9999,"",VLOOKUP('check verkopen'!$A584,voorraadlijst!$A$9:$W$709,15,FALSE))</f>
        <v/>
      </c>
      <c r="K584" s="49" t="str">
        <f>IF($A584=9999,"",VLOOKUP('check verkopen'!$A584,voorraadlijst!$A$9:$W$709,21,FALSE))</f>
        <v/>
      </c>
      <c r="L584" s="48" t="str">
        <f t="shared" si="28"/>
        <v/>
      </c>
      <c r="M584" s="48" t="str">
        <f t="shared" si="30"/>
        <v/>
      </c>
      <c r="N584" s="69" t="str">
        <f t="shared" si="29"/>
        <v/>
      </c>
      <c r="O584" s="70"/>
      <c r="P584" s="61"/>
      <c r="Q584" s="62"/>
      <c r="R584" s="63"/>
    </row>
    <row r="585" spans="1:18" x14ac:dyDescent="0.2">
      <c r="A585" s="28">
        <f>voorraadlijst!AA586</f>
        <v>9999</v>
      </c>
      <c r="B585" s="44" t="str">
        <f>IF($A585=9999,"",VLOOKUP('check verkopen'!$A585,voorraadlijst!$A$9:$W$709,2,FALSE))</f>
        <v/>
      </c>
      <c r="C585" s="45" t="str">
        <f>IF($A585=9999,"",VLOOKUP('check verkopen'!$A585,voorraadlijst!$A$9:$W$709,3,FALSE))</f>
        <v/>
      </c>
      <c r="D585" s="45" t="str">
        <f>IF($A585=9999,"",VLOOKUP('check verkopen'!$A585,voorraadlijst!$A$9:$W$709,6,FALSE))</f>
        <v/>
      </c>
      <c r="E585" s="46" t="str">
        <f>IF($A585=9999,"",VLOOKUP('check verkopen'!$A585,voorraadlijst!$A$9:$W$709,7,FALSE))</f>
        <v/>
      </c>
      <c r="F585" s="46" t="str">
        <f>IF($A585=9999,"",VLOOKUP('check verkopen'!$A585,voorraadlijst!$A$9:$W$709,8,FALSE))</f>
        <v/>
      </c>
      <c r="G585" s="47" t="str">
        <f>IF($A585=9999,"",VLOOKUP('check verkopen'!$A585,voorraadlijst!$A$9:$W$709,11,FALSE))</f>
        <v/>
      </c>
      <c r="H585" s="48" t="str">
        <f>IF($A585=9999,"",VLOOKUP('check verkopen'!$A585,voorraadlijst!$A$9:$W$709,12,FALSE))</f>
        <v/>
      </c>
      <c r="I585" s="48" t="str">
        <f>IF($A585=9999,"",VLOOKUP('check verkopen'!$A585,voorraadlijst!$A$9:$W$709,14,FALSE))</f>
        <v/>
      </c>
      <c r="J585" s="48" t="str">
        <f>IF($A585=9999,"",VLOOKUP('check verkopen'!$A585,voorraadlijst!$A$9:$W$709,15,FALSE))</f>
        <v/>
      </c>
      <c r="K585" s="49" t="str">
        <f>IF($A585=9999,"",VLOOKUP('check verkopen'!$A585,voorraadlijst!$A$9:$W$709,21,FALSE))</f>
        <v/>
      </c>
      <c r="L585" s="48" t="str">
        <f t="shared" si="28"/>
        <v/>
      </c>
      <c r="M585" s="48" t="str">
        <f t="shared" si="30"/>
        <v/>
      </c>
      <c r="N585" s="69" t="str">
        <f t="shared" si="29"/>
        <v/>
      </c>
      <c r="O585" s="70"/>
      <c r="P585" s="61"/>
      <c r="Q585" s="62"/>
      <c r="R585" s="63"/>
    </row>
    <row r="586" spans="1:18" x14ac:dyDescent="0.2">
      <c r="A586" s="28">
        <f>voorraadlijst!AA587</f>
        <v>9999</v>
      </c>
      <c r="B586" s="44" t="str">
        <f>IF($A586=9999,"",VLOOKUP('check verkopen'!$A586,voorraadlijst!$A$9:$W$709,2,FALSE))</f>
        <v/>
      </c>
      <c r="C586" s="45" t="str">
        <f>IF($A586=9999,"",VLOOKUP('check verkopen'!$A586,voorraadlijst!$A$9:$W$709,3,FALSE))</f>
        <v/>
      </c>
      <c r="D586" s="45" t="str">
        <f>IF($A586=9999,"",VLOOKUP('check verkopen'!$A586,voorraadlijst!$A$9:$W$709,6,FALSE))</f>
        <v/>
      </c>
      <c r="E586" s="46" t="str">
        <f>IF($A586=9999,"",VLOOKUP('check verkopen'!$A586,voorraadlijst!$A$9:$W$709,7,FALSE))</f>
        <v/>
      </c>
      <c r="F586" s="46" t="str">
        <f>IF($A586=9999,"",VLOOKUP('check verkopen'!$A586,voorraadlijst!$A$9:$W$709,8,FALSE))</f>
        <v/>
      </c>
      <c r="G586" s="47" t="str">
        <f>IF($A586=9999,"",VLOOKUP('check verkopen'!$A586,voorraadlijst!$A$9:$W$709,11,FALSE))</f>
        <v/>
      </c>
      <c r="H586" s="48" t="str">
        <f>IF($A586=9999,"",VLOOKUP('check verkopen'!$A586,voorraadlijst!$A$9:$W$709,12,FALSE))</f>
        <v/>
      </c>
      <c r="I586" s="48" t="str">
        <f>IF($A586=9999,"",VLOOKUP('check verkopen'!$A586,voorraadlijst!$A$9:$W$709,14,FALSE))</f>
        <v/>
      </c>
      <c r="J586" s="48" t="str">
        <f>IF($A586=9999,"",VLOOKUP('check verkopen'!$A586,voorraadlijst!$A$9:$W$709,15,FALSE))</f>
        <v/>
      </c>
      <c r="K586" s="49" t="str">
        <f>IF($A586=9999,"",VLOOKUP('check verkopen'!$A586,voorraadlijst!$A$9:$W$709,21,FALSE))</f>
        <v/>
      </c>
      <c r="L586" s="48" t="str">
        <f t="shared" si="28"/>
        <v/>
      </c>
      <c r="M586" s="48" t="str">
        <f t="shared" si="30"/>
        <v/>
      </c>
      <c r="N586" s="69" t="str">
        <f t="shared" si="29"/>
        <v/>
      </c>
      <c r="O586" s="70"/>
      <c r="P586" s="61"/>
      <c r="Q586" s="62"/>
      <c r="R586" s="63"/>
    </row>
    <row r="587" spans="1:18" x14ac:dyDescent="0.2">
      <c r="A587" s="28">
        <f>voorraadlijst!AA588</f>
        <v>9999</v>
      </c>
      <c r="B587" s="44" t="str">
        <f>IF($A587=9999,"",VLOOKUP('check verkopen'!$A587,voorraadlijst!$A$9:$W$709,2,FALSE))</f>
        <v/>
      </c>
      <c r="C587" s="45" t="str">
        <f>IF($A587=9999,"",VLOOKUP('check verkopen'!$A587,voorraadlijst!$A$9:$W$709,3,FALSE))</f>
        <v/>
      </c>
      <c r="D587" s="45" t="str">
        <f>IF($A587=9999,"",VLOOKUP('check verkopen'!$A587,voorraadlijst!$A$9:$W$709,6,FALSE))</f>
        <v/>
      </c>
      <c r="E587" s="46" t="str">
        <f>IF($A587=9999,"",VLOOKUP('check verkopen'!$A587,voorraadlijst!$A$9:$W$709,7,FALSE))</f>
        <v/>
      </c>
      <c r="F587" s="46" t="str">
        <f>IF($A587=9999,"",VLOOKUP('check verkopen'!$A587,voorraadlijst!$A$9:$W$709,8,FALSE))</f>
        <v/>
      </c>
      <c r="G587" s="47" t="str">
        <f>IF($A587=9999,"",VLOOKUP('check verkopen'!$A587,voorraadlijst!$A$9:$W$709,11,FALSE))</f>
        <v/>
      </c>
      <c r="H587" s="48" t="str">
        <f>IF($A587=9999,"",VLOOKUP('check verkopen'!$A587,voorraadlijst!$A$9:$W$709,12,FALSE))</f>
        <v/>
      </c>
      <c r="I587" s="48" t="str">
        <f>IF($A587=9999,"",VLOOKUP('check verkopen'!$A587,voorraadlijst!$A$9:$W$709,14,FALSE))</f>
        <v/>
      </c>
      <c r="J587" s="48" t="str">
        <f>IF($A587=9999,"",VLOOKUP('check verkopen'!$A587,voorraadlijst!$A$9:$W$709,15,FALSE))</f>
        <v/>
      </c>
      <c r="K587" s="49" t="str">
        <f>IF($A587=9999,"",VLOOKUP('check verkopen'!$A587,voorraadlijst!$A$9:$W$709,21,FALSE))</f>
        <v/>
      </c>
      <c r="L587" s="48" t="str">
        <f t="shared" si="28"/>
        <v/>
      </c>
      <c r="M587" s="48" t="str">
        <f t="shared" si="30"/>
        <v/>
      </c>
      <c r="N587" s="69" t="str">
        <f t="shared" si="29"/>
        <v/>
      </c>
      <c r="O587" s="70"/>
      <c r="P587" s="61"/>
      <c r="Q587" s="62"/>
      <c r="R587" s="63"/>
    </row>
    <row r="588" spans="1:18" x14ac:dyDescent="0.2">
      <c r="A588" s="28">
        <f>voorraadlijst!AA589</f>
        <v>9999</v>
      </c>
      <c r="B588" s="44" t="str">
        <f>IF($A588=9999,"",VLOOKUP('check verkopen'!$A588,voorraadlijst!$A$9:$W$709,2,FALSE))</f>
        <v/>
      </c>
      <c r="C588" s="45" t="str">
        <f>IF($A588=9999,"",VLOOKUP('check verkopen'!$A588,voorraadlijst!$A$9:$W$709,3,FALSE))</f>
        <v/>
      </c>
      <c r="D588" s="45" t="str">
        <f>IF($A588=9999,"",VLOOKUP('check verkopen'!$A588,voorraadlijst!$A$9:$W$709,6,FALSE))</f>
        <v/>
      </c>
      <c r="E588" s="46" t="str">
        <f>IF($A588=9999,"",VLOOKUP('check verkopen'!$A588,voorraadlijst!$A$9:$W$709,7,FALSE))</f>
        <v/>
      </c>
      <c r="F588" s="46" t="str">
        <f>IF($A588=9999,"",VLOOKUP('check verkopen'!$A588,voorraadlijst!$A$9:$W$709,8,FALSE))</f>
        <v/>
      </c>
      <c r="G588" s="47" t="str">
        <f>IF($A588=9999,"",VLOOKUP('check verkopen'!$A588,voorraadlijst!$A$9:$W$709,11,FALSE))</f>
        <v/>
      </c>
      <c r="H588" s="48" t="str">
        <f>IF($A588=9999,"",VLOOKUP('check verkopen'!$A588,voorraadlijst!$A$9:$W$709,12,FALSE))</f>
        <v/>
      </c>
      <c r="I588" s="48" t="str">
        <f>IF($A588=9999,"",VLOOKUP('check verkopen'!$A588,voorraadlijst!$A$9:$W$709,14,FALSE))</f>
        <v/>
      </c>
      <c r="J588" s="48" t="str">
        <f>IF($A588=9999,"",VLOOKUP('check verkopen'!$A588,voorraadlijst!$A$9:$W$709,15,FALSE))</f>
        <v/>
      </c>
      <c r="K588" s="49" t="str">
        <f>IF($A588=9999,"",VLOOKUP('check verkopen'!$A588,voorraadlijst!$A$9:$W$709,21,FALSE))</f>
        <v/>
      </c>
      <c r="L588" s="48" t="str">
        <f t="shared" si="28"/>
        <v/>
      </c>
      <c r="M588" s="48" t="str">
        <f t="shared" si="30"/>
        <v/>
      </c>
      <c r="N588" s="69" t="str">
        <f t="shared" si="29"/>
        <v/>
      </c>
      <c r="O588" s="70"/>
      <c r="P588" s="61"/>
      <c r="Q588" s="62"/>
      <c r="R588" s="63"/>
    </row>
    <row r="589" spans="1:18" x14ac:dyDescent="0.2">
      <c r="A589" s="28">
        <f>voorraadlijst!AA590</f>
        <v>9999</v>
      </c>
      <c r="B589" s="44" t="str">
        <f>IF($A589=9999,"",VLOOKUP('check verkopen'!$A589,voorraadlijst!$A$9:$W$709,2,FALSE))</f>
        <v/>
      </c>
      <c r="C589" s="45" t="str">
        <f>IF($A589=9999,"",VLOOKUP('check verkopen'!$A589,voorraadlijst!$A$9:$W$709,3,FALSE))</f>
        <v/>
      </c>
      <c r="D589" s="45" t="str">
        <f>IF($A589=9999,"",VLOOKUP('check verkopen'!$A589,voorraadlijst!$A$9:$W$709,6,FALSE))</f>
        <v/>
      </c>
      <c r="E589" s="46" t="str">
        <f>IF($A589=9999,"",VLOOKUP('check verkopen'!$A589,voorraadlijst!$A$9:$W$709,7,FALSE))</f>
        <v/>
      </c>
      <c r="F589" s="46" t="str">
        <f>IF($A589=9999,"",VLOOKUP('check verkopen'!$A589,voorraadlijst!$A$9:$W$709,8,FALSE))</f>
        <v/>
      </c>
      <c r="G589" s="47" t="str">
        <f>IF($A589=9999,"",VLOOKUP('check verkopen'!$A589,voorraadlijst!$A$9:$W$709,11,FALSE))</f>
        <v/>
      </c>
      <c r="H589" s="48" t="str">
        <f>IF($A589=9999,"",VLOOKUP('check verkopen'!$A589,voorraadlijst!$A$9:$W$709,12,FALSE))</f>
        <v/>
      </c>
      <c r="I589" s="48" t="str">
        <f>IF($A589=9999,"",VLOOKUP('check verkopen'!$A589,voorraadlijst!$A$9:$W$709,14,FALSE))</f>
        <v/>
      </c>
      <c r="J589" s="48" t="str">
        <f>IF($A589=9999,"",VLOOKUP('check verkopen'!$A589,voorraadlijst!$A$9:$W$709,15,FALSE))</f>
        <v/>
      </c>
      <c r="K589" s="49" t="str">
        <f>IF($A589=9999,"",VLOOKUP('check verkopen'!$A589,voorraadlijst!$A$9:$W$709,21,FALSE))</f>
        <v/>
      </c>
      <c r="L589" s="48" t="str">
        <f t="shared" si="28"/>
        <v/>
      </c>
      <c r="M589" s="48" t="str">
        <f t="shared" si="30"/>
        <v/>
      </c>
      <c r="N589" s="69" t="str">
        <f t="shared" si="29"/>
        <v/>
      </c>
      <c r="O589" s="70"/>
      <c r="P589" s="61"/>
      <c r="Q589" s="62"/>
      <c r="R589" s="63"/>
    </row>
    <row r="590" spans="1:18" x14ac:dyDescent="0.2">
      <c r="A590" s="28">
        <f>voorraadlijst!AA591</f>
        <v>9999</v>
      </c>
      <c r="B590" s="44" t="str">
        <f>IF($A590=9999,"",VLOOKUP('check verkopen'!$A590,voorraadlijst!$A$9:$W$709,2,FALSE))</f>
        <v/>
      </c>
      <c r="C590" s="45" t="str">
        <f>IF($A590=9999,"",VLOOKUP('check verkopen'!$A590,voorraadlijst!$A$9:$W$709,3,FALSE))</f>
        <v/>
      </c>
      <c r="D590" s="45" t="str">
        <f>IF($A590=9999,"",VLOOKUP('check verkopen'!$A590,voorraadlijst!$A$9:$W$709,6,FALSE))</f>
        <v/>
      </c>
      <c r="E590" s="46" t="str">
        <f>IF($A590=9999,"",VLOOKUP('check verkopen'!$A590,voorraadlijst!$A$9:$W$709,7,FALSE))</f>
        <v/>
      </c>
      <c r="F590" s="46" t="str">
        <f>IF($A590=9999,"",VLOOKUP('check verkopen'!$A590,voorraadlijst!$A$9:$W$709,8,FALSE))</f>
        <v/>
      </c>
      <c r="G590" s="47" t="str">
        <f>IF($A590=9999,"",VLOOKUP('check verkopen'!$A590,voorraadlijst!$A$9:$W$709,11,FALSE))</f>
        <v/>
      </c>
      <c r="H590" s="48" t="str">
        <f>IF($A590=9999,"",VLOOKUP('check verkopen'!$A590,voorraadlijst!$A$9:$W$709,12,FALSE))</f>
        <v/>
      </c>
      <c r="I590" s="48" t="str">
        <f>IF($A590=9999,"",VLOOKUP('check verkopen'!$A590,voorraadlijst!$A$9:$W$709,14,FALSE))</f>
        <v/>
      </c>
      <c r="J590" s="48" t="str">
        <f>IF($A590=9999,"",VLOOKUP('check verkopen'!$A590,voorraadlijst!$A$9:$W$709,15,FALSE))</f>
        <v/>
      </c>
      <c r="K590" s="49" t="str">
        <f>IF($A590=9999,"",VLOOKUP('check verkopen'!$A590,voorraadlijst!$A$9:$W$709,21,FALSE))</f>
        <v/>
      </c>
      <c r="L590" s="48" t="str">
        <f t="shared" si="28"/>
        <v/>
      </c>
      <c r="M590" s="48" t="str">
        <f t="shared" si="30"/>
        <v/>
      </c>
      <c r="N590" s="69" t="str">
        <f t="shared" si="29"/>
        <v/>
      </c>
      <c r="O590" s="70"/>
      <c r="P590" s="61"/>
      <c r="Q590" s="62"/>
      <c r="R590" s="63"/>
    </row>
    <row r="591" spans="1:18" x14ac:dyDescent="0.2">
      <c r="A591" s="28">
        <f>voorraadlijst!AA592</f>
        <v>9999</v>
      </c>
      <c r="B591" s="44" t="str">
        <f>IF($A591=9999,"",VLOOKUP('check verkopen'!$A591,voorraadlijst!$A$9:$W$709,2,FALSE))</f>
        <v/>
      </c>
      <c r="C591" s="45" t="str">
        <f>IF($A591=9999,"",VLOOKUP('check verkopen'!$A591,voorraadlijst!$A$9:$W$709,3,FALSE))</f>
        <v/>
      </c>
      <c r="D591" s="45" t="str">
        <f>IF($A591=9999,"",VLOOKUP('check verkopen'!$A591,voorraadlijst!$A$9:$W$709,6,FALSE))</f>
        <v/>
      </c>
      <c r="E591" s="46" t="str">
        <f>IF($A591=9999,"",VLOOKUP('check verkopen'!$A591,voorraadlijst!$A$9:$W$709,7,FALSE))</f>
        <v/>
      </c>
      <c r="F591" s="46" t="str">
        <f>IF($A591=9999,"",VLOOKUP('check verkopen'!$A591,voorraadlijst!$A$9:$W$709,8,FALSE))</f>
        <v/>
      </c>
      <c r="G591" s="47" t="str">
        <f>IF($A591=9999,"",VLOOKUP('check verkopen'!$A591,voorraadlijst!$A$9:$W$709,11,FALSE))</f>
        <v/>
      </c>
      <c r="H591" s="48" t="str">
        <f>IF($A591=9999,"",VLOOKUP('check verkopen'!$A591,voorraadlijst!$A$9:$W$709,12,FALSE))</f>
        <v/>
      </c>
      <c r="I591" s="48" t="str">
        <f>IF($A591=9999,"",VLOOKUP('check verkopen'!$A591,voorraadlijst!$A$9:$W$709,14,FALSE))</f>
        <v/>
      </c>
      <c r="J591" s="48" t="str">
        <f>IF($A591=9999,"",VLOOKUP('check verkopen'!$A591,voorraadlijst!$A$9:$W$709,15,FALSE))</f>
        <v/>
      </c>
      <c r="K591" s="49" t="str">
        <f>IF($A591=9999,"",VLOOKUP('check verkopen'!$A591,voorraadlijst!$A$9:$W$709,21,FALSE))</f>
        <v/>
      </c>
      <c r="L591" s="48" t="str">
        <f t="shared" si="28"/>
        <v/>
      </c>
      <c r="M591" s="48" t="str">
        <f t="shared" si="30"/>
        <v/>
      </c>
      <c r="N591" s="69" t="str">
        <f t="shared" si="29"/>
        <v/>
      </c>
      <c r="O591" s="70"/>
      <c r="P591" s="61"/>
      <c r="Q591" s="62"/>
      <c r="R591" s="63"/>
    </row>
    <row r="592" spans="1:18" x14ac:dyDescent="0.2">
      <c r="A592" s="28">
        <f>voorraadlijst!AA593</f>
        <v>9999</v>
      </c>
      <c r="B592" s="44" t="str">
        <f>IF($A592=9999,"",VLOOKUP('check verkopen'!$A592,voorraadlijst!$A$9:$W$709,2,FALSE))</f>
        <v/>
      </c>
      <c r="C592" s="45" t="str">
        <f>IF($A592=9999,"",VLOOKUP('check verkopen'!$A592,voorraadlijst!$A$9:$W$709,3,FALSE))</f>
        <v/>
      </c>
      <c r="D592" s="45" t="str">
        <f>IF($A592=9999,"",VLOOKUP('check verkopen'!$A592,voorraadlijst!$A$9:$W$709,6,FALSE))</f>
        <v/>
      </c>
      <c r="E592" s="46" t="str">
        <f>IF($A592=9999,"",VLOOKUP('check verkopen'!$A592,voorraadlijst!$A$9:$W$709,7,FALSE))</f>
        <v/>
      </c>
      <c r="F592" s="46" t="str">
        <f>IF($A592=9999,"",VLOOKUP('check verkopen'!$A592,voorraadlijst!$A$9:$W$709,8,FALSE))</f>
        <v/>
      </c>
      <c r="G592" s="47" t="str">
        <f>IF($A592=9999,"",VLOOKUP('check verkopen'!$A592,voorraadlijst!$A$9:$W$709,11,FALSE))</f>
        <v/>
      </c>
      <c r="H592" s="48" t="str">
        <f>IF($A592=9999,"",VLOOKUP('check verkopen'!$A592,voorraadlijst!$A$9:$W$709,12,FALSE))</f>
        <v/>
      </c>
      <c r="I592" s="48" t="str">
        <f>IF($A592=9999,"",VLOOKUP('check verkopen'!$A592,voorraadlijst!$A$9:$W$709,14,FALSE))</f>
        <v/>
      </c>
      <c r="J592" s="48" t="str">
        <f>IF($A592=9999,"",VLOOKUP('check verkopen'!$A592,voorraadlijst!$A$9:$W$709,15,FALSE))</f>
        <v/>
      </c>
      <c r="K592" s="49" t="str">
        <f>IF($A592=9999,"",VLOOKUP('check verkopen'!$A592,voorraadlijst!$A$9:$W$709,21,FALSE))</f>
        <v/>
      </c>
      <c r="L592" s="48" t="str">
        <f t="shared" ref="L592:L655" si="31">IF($A592=9999,"",IF(J592="",0,J592*K592))</f>
        <v/>
      </c>
      <c r="M592" s="48" t="str">
        <f t="shared" si="30"/>
        <v/>
      </c>
      <c r="N592" s="69" t="str">
        <f t="shared" si="29"/>
        <v/>
      </c>
      <c r="O592" s="70"/>
      <c r="P592" s="61"/>
      <c r="Q592" s="62"/>
      <c r="R592" s="63"/>
    </row>
    <row r="593" spans="1:18" x14ac:dyDescent="0.2">
      <c r="A593" s="28">
        <f>voorraadlijst!AA594</f>
        <v>9999</v>
      </c>
      <c r="B593" s="44" t="str">
        <f>IF($A593=9999,"",VLOOKUP('check verkopen'!$A593,voorraadlijst!$A$9:$W$709,2,FALSE))</f>
        <v/>
      </c>
      <c r="C593" s="45" t="str">
        <f>IF($A593=9999,"",VLOOKUP('check verkopen'!$A593,voorraadlijst!$A$9:$W$709,3,FALSE))</f>
        <v/>
      </c>
      <c r="D593" s="45" t="str">
        <f>IF($A593=9999,"",VLOOKUP('check verkopen'!$A593,voorraadlijst!$A$9:$W$709,6,FALSE))</f>
        <v/>
      </c>
      <c r="E593" s="46" t="str">
        <f>IF($A593=9999,"",VLOOKUP('check verkopen'!$A593,voorraadlijst!$A$9:$W$709,7,FALSE))</f>
        <v/>
      </c>
      <c r="F593" s="46" t="str">
        <f>IF($A593=9999,"",VLOOKUP('check verkopen'!$A593,voorraadlijst!$A$9:$W$709,8,FALSE))</f>
        <v/>
      </c>
      <c r="G593" s="47" t="str">
        <f>IF($A593=9999,"",VLOOKUP('check verkopen'!$A593,voorraadlijst!$A$9:$W$709,11,FALSE))</f>
        <v/>
      </c>
      <c r="H593" s="48" t="str">
        <f>IF($A593=9999,"",VLOOKUP('check verkopen'!$A593,voorraadlijst!$A$9:$W$709,12,FALSE))</f>
        <v/>
      </c>
      <c r="I593" s="48" t="str">
        <f>IF($A593=9999,"",VLOOKUP('check verkopen'!$A593,voorraadlijst!$A$9:$W$709,14,FALSE))</f>
        <v/>
      </c>
      <c r="J593" s="48" t="str">
        <f>IF($A593=9999,"",VLOOKUP('check verkopen'!$A593,voorraadlijst!$A$9:$W$709,15,FALSE))</f>
        <v/>
      </c>
      <c r="K593" s="49" t="str">
        <f>IF($A593=9999,"",VLOOKUP('check verkopen'!$A593,voorraadlijst!$A$9:$W$709,21,FALSE))</f>
        <v/>
      </c>
      <c r="L593" s="48" t="str">
        <f t="shared" si="31"/>
        <v/>
      </c>
      <c r="M593" s="48" t="str">
        <f t="shared" si="30"/>
        <v/>
      </c>
      <c r="N593" s="69" t="str">
        <f t="shared" si="29"/>
        <v/>
      </c>
      <c r="O593" s="70"/>
      <c r="P593" s="61"/>
      <c r="Q593" s="62"/>
      <c r="R593" s="63"/>
    </row>
    <row r="594" spans="1:18" x14ac:dyDescent="0.2">
      <c r="A594" s="28">
        <f>voorraadlijst!AA595</f>
        <v>9999</v>
      </c>
      <c r="B594" s="44" t="str">
        <f>IF($A594=9999,"",VLOOKUP('check verkopen'!$A594,voorraadlijst!$A$9:$W$709,2,FALSE))</f>
        <v/>
      </c>
      <c r="C594" s="45" t="str">
        <f>IF($A594=9999,"",VLOOKUP('check verkopen'!$A594,voorraadlijst!$A$9:$W$709,3,FALSE))</f>
        <v/>
      </c>
      <c r="D594" s="45" t="str">
        <f>IF($A594=9999,"",VLOOKUP('check verkopen'!$A594,voorraadlijst!$A$9:$W$709,6,FALSE))</f>
        <v/>
      </c>
      <c r="E594" s="46" t="str">
        <f>IF($A594=9999,"",VLOOKUP('check verkopen'!$A594,voorraadlijst!$A$9:$W$709,7,FALSE))</f>
        <v/>
      </c>
      <c r="F594" s="46" t="str">
        <f>IF($A594=9999,"",VLOOKUP('check verkopen'!$A594,voorraadlijst!$A$9:$W$709,8,FALSE))</f>
        <v/>
      </c>
      <c r="G594" s="47" t="str">
        <f>IF($A594=9999,"",VLOOKUP('check verkopen'!$A594,voorraadlijst!$A$9:$W$709,11,FALSE))</f>
        <v/>
      </c>
      <c r="H594" s="48" t="str">
        <f>IF($A594=9999,"",VLOOKUP('check verkopen'!$A594,voorraadlijst!$A$9:$W$709,12,FALSE))</f>
        <v/>
      </c>
      <c r="I594" s="48" t="str">
        <f>IF($A594=9999,"",VLOOKUP('check verkopen'!$A594,voorraadlijst!$A$9:$W$709,14,FALSE))</f>
        <v/>
      </c>
      <c r="J594" s="48" t="str">
        <f>IF($A594=9999,"",VLOOKUP('check verkopen'!$A594,voorraadlijst!$A$9:$W$709,15,FALSE))</f>
        <v/>
      </c>
      <c r="K594" s="49" t="str">
        <f>IF($A594=9999,"",VLOOKUP('check verkopen'!$A594,voorraadlijst!$A$9:$W$709,21,FALSE))</f>
        <v/>
      </c>
      <c r="L594" s="48" t="str">
        <f t="shared" si="31"/>
        <v/>
      </c>
      <c r="M594" s="48" t="str">
        <f t="shared" si="30"/>
        <v/>
      </c>
      <c r="N594" s="69" t="str">
        <f t="shared" si="29"/>
        <v/>
      </c>
      <c r="O594" s="70"/>
      <c r="P594" s="61"/>
      <c r="Q594" s="62"/>
      <c r="R594" s="63"/>
    </row>
    <row r="595" spans="1:18" x14ac:dyDescent="0.2">
      <c r="A595" s="28">
        <f>voorraadlijst!AA596</f>
        <v>9999</v>
      </c>
      <c r="B595" s="44" t="str">
        <f>IF($A595=9999,"",VLOOKUP('check verkopen'!$A595,voorraadlijst!$A$9:$W$709,2,FALSE))</f>
        <v/>
      </c>
      <c r="C595" s="45" t="str">
        <f>IF($A595=9999,"",VLOOKUP('check verkopen'!$A595,voorraadlijst!$A$9:$W$709,3,FALSE))</f>
        <v/>
      </c>
      <c r="D595" s="45" t="str">
        <f>IF($A595=9999,"",VLOOKUP('check verkopen'!$A595,voorraadlijst!$A$9:$W$709,6,FALSE))</f>
        <v/>
      </c>
      <c r="E595" s="46" t="str">
        <f>IF($A595=9999,"",VLOOKUP('check verkopen'!$A595,voorraadlijst!$A$9:$W$709,7,FALSE))</f>
        <v/>
      </c>
      <c r="F595" s="46" t="str">
        <f>IF($A595=9999,"",VLOOKUP('check verkopen'!$A595,voorraadlijst!$A$9:$W$709,8,FALSE))</f>
        <v/>
      </c>
      <c r="G595" s="47" t="str">
        <f>IF($A595=9999,"",VLOOKUP('check verkopen'!$A595,voorraadlijst!$A$9:$W$709,11,FALSE))</f>
        <v/>
      </c>
      <c r="H595" s="48" t="str">
        <f>IF($A595=9999,"",VLOOKUP('check verkopen'!$A595,voorraadlijst!$A$9:$W$709,12,FALSE))</f>
        <v/>
      </c>
      <c r="I595" s="48" t="str">
        <f>IF($A595=9999,"",VLOOKUP('check verkopen'!$A595,voorraadlijst!$A$9:$W$709,14,FALSE))</f>
        <v/>
      </c>
      <c r="J595" s="48" t="str">
        <f>IF($A595=9999,"",VLOOKUP('check verkopen'!$A595,voorraadlijst!$A$9:$W$709,15,FALSE))</f>
        <v/>
      </c>
      <c r="K595" s="49" t="str">
        <f>IF($A595=9999,"",VLOOKUP('check verkopen'!$A595,voorraadlijst!$A$9:$W$709,21,FALSE))</f>
        <v/>
      </c>
      <c r="L595" s="48" t="str">
        <f t="shared" si="31"/>
        <v/>
      </c>
      <c r="M595" s="48" t="str">
        <f t="shared" si="30"/>
        <v/>
      </c>
      <c r="N595" s="69" t="str">
        <f t="shared" ref="N595:N658" si="32">IF(A595=9999,"",L595-M595)</f>
        <v/>
      </c>
      <c r="O595" s="70"/>
      <c r="P595" s="61"/>
      <c r="Q595" s="62"/>
      <c r="R595" s="63"/>
    </row>
    <row r="596" spans="1:18" x14ac:dyDescent="0.2">
      <c r="A596" s="28">
        <f>voorraadlijst!AA597</f>
        <v>9999</v>
      </c>
      <c r="B596" s="44" t="str">
        <f>IF($A596=9999,"",VLOOKUP('check verkopen'!$A596,voorraadlijst!$A$9:$W$709,2,FALSE))</f>
        <v/>
      </c>
      <c r="C596" s="45" t="str">
        <f>IF($A596=9999,"",VLOOKUP('check verkopen'!$A596,voorraadlijst!$A$9:$W$709,3,FALSE))</f>
        <v/>
      </c>
      <c r="D596" s="45" t="str">
        <f>IF($A596=9999,"",VLOOKUP('check verkopen'!$A596,voorraadlijst!$A$9:$W$709,6,FALSE))</f>
        <v/>
      </c>
      <c r="E596" s="46" t="str">
        <f>IF($A596=9999,"",VLOOKUP('check verkopen'!$A596,voorraadlijst!$A$9:$W$709,7,FALSE))</f>
        <v/>
      </c>
      <c r="F596" s="46" t="str">
        <f>IF($A596=9999,"",VLOOKUP('check verkopen'!$A596,voorraadlijst!$A$9:$W$709,8,FALSE))</f>
        <v/>
      </c>
      <c r="G596" s="47" t="str">
        <f>IF($A596=9999,"",VLOOKUP('check verkopen'!$A596,voorraadlijst!$A$9:$W$709,11,FALSE))</f>
        <v/>
      </c>
      <c r="H596" s="48" t="str">
        <f>IF($A596=9999,"",VLOOKUP('check verkopen'!$A596,voorraadlijst!$A$9:$W$709,12,FALSE))</f>
        <v/>
      </c>
      <c r="I596" s="48" t="str">
        <f>IF($A596=9999,"",VLOOKUP('check verkopen'!$A596,voorraadlijst!$A$9:$W$709,14,FALSE))</f>
        <v/>
      </c>
      <c r="J596" s="48" t="str">
        <f>IF($A596=9999,"",VLOOKUP('check verkopen'!$A596,voorraadlijst!$A$9:$W$709,15,FALSE))</f>
        <v/>
      </c>
      <c r="K596" s="49" t="str">
        <f>IF($A596=9999,"",VLOOKUP('check verkopen'!$A596,voorraadlijst!$A$9:$W$709,21,FALSE))</f>
        <v/>
      </c>
      <c r="L596" s="48" t="str">
        <f t="shared" si="31"/>
        <v/>
      </c>
      <c r="M596" s="48" t="str">
        <f t="shared" si="30"/>
        <v/>
      </c>
      <c r="N596" s="69" t="str">
        <f t="shared" si="32"/>
        <v/>
      </c>
      <c r="O596" s="70"/>
      <c r="P596" s="61"/>
      <c r="Q596" s="62"/>
      <c r="R596" s="63"/>
    </row>
    <row r="597" spans="1:18" x14ac:dyDescent="0.2">
      <c r="A597" s="28">
        <f>voorraadlijst!AA598</f>
        <v>9999</v>
      </c>
      <c r="B597" s="44" t="str">
        <f>IF($A597=9999,"",VLOOKUP('check verkopen'!$A597,voorraadlijst!$A$9:$W$709,2,FALSE))</f>
        <v/>
      </c>
      <c r="C597" s="45" t="str">
        <f>IF($A597=9999,"",VLOOKUP('check verkopen'!$A597,voorraadlijst!$A$9:$W$709,3,FALSE))</f>
        <v/>
      </c>
      <c r="D597" s="45" t="str">
        <f>IF($A597=9999,"",VLOOKUP('check verkopen'!$A597,voorraadlijst!$A$9:$W$709,6,FALSE))</f>
        <v/>
      </c>
      <c r="E597" s="46" t="str">
        <f>IF($A597=9999,"",VLOOKUP('check verkopen'!$A597,voorraadlijst!$A$9:$W$709,7,FALSE))</f>
        <v/>
      </c>
      <c r="F597" s="46" t="str">
        <f>IF($A597=9999,"",VLOOKUP('check verkopen'!$A597,voorraadlijst!$A$9:$W$709,8,FALSE))</f>
        <v/>
      </c>
      <c r="G597" s="47" t="str">
        <f>IF($A597=9999,"",VLOOKUP('check verkopen'!$A597,voorraadlijst!$A$9:$W$709,11,FALSE))</f>
        <v/>
      </c>
      <c r="H597" s="48" t="str">
        <f>IF($A597=9999,"",VLOOKUP('check verkopen'!$A597,voorraadlijst!$A$9:$W$709,12,FALSE))</f>
        <v/>
      </c>
      <c r="I597" s="48" t="str">
        <f>IF($A597=9999,"",VLOOKUP('check verkopen'!$A597,voorraadlijst!$A$9:$W$709,14,FALSE))</f>
        <v/>
      </c>
      <c r="J597" s="48" t="str">
        <f>IF($A597=9999,"",VLOOKUP('check verkopen'!$A597,voorraadlijst!$A$9:$W$709,15,FALSE))</f>
        <v/>
      </c>
      <c r="K597" s="49" t="str">
        <f>IF($A597=9999,"",VLOOKUP('check verkopen'!$A597,voorraadlijst!$A$9:$W$709,21,FALSE))</f>
        <v/>
      </c>
      <c r="L597" s="48" t="str">
        <f t="shared" si="31"/>
        <v/>
      </c>
      <c r="M597" s="48" t="str">
        <f t="shared" si="30"/>
        <v/>
      </c>
      <c r="N597" s="69" t="str">
        <f t="shared" si="32"/>
        <v/>
      </c>
      <c r="O597" s="70"/>
      <c r="P597" s="61"/>
      <c r="Q597" s="62"/>
      <c r="R597" s="63"/>
    </row>
    <row r="598" spans="1:18" x14ac:dyDescent="0.2">
      <c r="A598" s="28">
        <f>voorraadlijst!AA599</f>
        <v>9999</v>
      </c>
      <c r="B598" s="44" t="str">
        <f>IF($A598=9999,"",VLOOKUP('check verkopen'!$A598,voorraadlijst!$A$9:$W$709,2,FALSE))</f>
        <v/>
      </c>
      <c r="C598" s="45" t="str">
        <f>IF($A598=9999,"",VLOOKUP('check verkopen'!$A598,voorraadlijst!$A$9:$W$709,3,FALSE))</f>
        <v/>
      </c>
      <c r="D598" s="45" t="str">
        <f>IF($A598=9999,"",VLOOKUP('check verkopen'!$A598,voorraadlijst!$A$9:$W$709,6,FALSE))</f>
        <v/>
      </c>
      <c r="E598" s="46" t="str">
        <f>IF($A598=9999,"",VLOOKUP('check verkopen'!$A598,voorraadlijst!$A$9:$W$709,7,FALSE))</f>
        <v/>
      </c>
      <c r="F598" s="46" t="str">
        <f>IF($A598=9999,"",VLOOKUP('check verkopen'!$A598,voorraadlijst!$A$9:$W$709,8,FALSE))</f>
        <v/>
      </c>
      <c r="G598" s="47" t="str">
        <f>IF($A598=9999,"",VLOOKUP('check verkopen'!$A598,voorraadlijst!$A$9:$W$709,11,FALSE))</f>
        <v/>
      </c>
      <c r="H598" s="48" t="str">
        <f>IF($A598=9999,"",VLOOKUP('check verkopen'!$A598,voorraadlijst!$A$9:$W$709,12,FALSE))</f>
        <v/>
      </c>
      <c r="I598" s="48" t="str">
        <f>IF($A598=9999,"",VLOOKUP('check verkopen'!$A598,voorraadlijst!$A$9:$W$709,14,FALSE))</f>
        <v/>
      </c>
      <c r="J598" s="48" t="str">
        <f>IF($A598=9999,"",VLOOKUP('check verkopen'!$A598,voorraadlijst!$A$9:$W$709,15,FALSE))</f>
        <v/>
      </c>
      <c r="K598" s="49" t="str">
        <f>IF($A598=9999,"",VLOOKUP('check verkopen'!$A598,voorraadlijst!$A$9:$W$709,21,FALSE))</f>
        <v/>
      </c>
      <c r="L598" s="48" t="str">
        <f t="shared" si="31"/>
        <v/>
      </c>
      <c r="M598" s="48" t="str">
        <f t="shared" si="30"/>
        <v/>
      </c>
      <c r="N598" s="69" t="str">
        <f t="shared" si="32"/>
        <v/>
      </c>
      <c r="O598" s="70"/>
      <c r="P598" s="61"/>
      <c r="Q598" s="62"/>
      <c r="R598" s="63"/>
    </row>
    <row r="599" spans="1:18" x14ac:dyDescent="0.2">
      <c r="A599" s="28">
        <f>voorraadlijst!AA600</f>
        <v>9999</v>
      </c>
      <c r="B599" s="44" t="str">
        <f>IF($A599=9999,"",VLOOKUP('check verkopen'!$A599,voorraadlijst!$A$9:$W$709,2,FALSE))</f>
        <v/>
      </c>
      <c r="C599" s="45" t="str">
        <f>IF($A599=9999,"",VLOOKUP('check verkopen'!$A599,voorraadlijst!$A$9:$W$709,3,FALSE))</f>
        <v/>
      </c>
      <c r="D599" s="45" t="str">
        <f>IF($A599=9999,"",VLOOKUP('check verkopen'!$A599,voorraadlijst!$A$9:$W$709,6,FALSE))</f>
        <v/>
      </c>
      <c r="E599" s="46" t="str">
        <f>IF($A599=9999,"",VLOOKUP('check verkopen'!$A599,voorraadlijst!$A$9:$W$709,7,FALSE))</f>
        <v/>
      </c>
      <c r="F599" s="46" t="str">
        <f>IF($A599=9999,"",VLOOKUP('check verkopen'!$A599,voorraadlijst!$A$9:$W$709,8,FALSE))</f>
        <v/>
      </c>
      <c r="G599" s="47" t="str">
        <f>IF($A599=9999,"",VLOOKUP('check verkopen'!$A599,voorraadlijst!$A$9:$W$709,11,FALSE))</f>
        <v/>
      </c>
      <c r="H599" s="48" t="str">
        <f>IF($A599=9999,"",VLOOKUP('check verkopen'!$A599,voorraadlijst!$A$9:$W$709,12,FALSE))</f>
        <v/>
      </c>
      <c r="I599" s="48" t="str">
        <f>IF($A599=9999,"",VLOOKUP('check verkopen'!$A599,voorraadlijst!$A$9:$W$709,14,FALSE))</f>
        <v/>
      </c>
      <c r="J599" s="48" t="str">
        <f>IF($A599=9999,"",VLOOKUP('check verkopen'!$A599,voorraadlijst!$A$9:$W$709,15,FALSE))</f>
        <v/>
      </c>
      <c r="K599" s="49" t="str">
        <f>IF($A599=9999,"",VLOOKUP('check verkopen'!$A599,voorraadlijst!$A$9:$W$709,21,FALSE))</f>
        <v/>
      </c>
      <c r="L599" s="48" t="str">
        <f t="shared" si="31"/>
        <v/>
      </c>
      <c r="M599" s="48" t="str">
        <f t="shared" si="30"/>
        <v/>
      </c>
      <c r="N599" s="69" t="str">
        <f t="shared" si="32"/>
        <v/>
      </c>
      <c r="O599" s="70"/>
      <c r="P599" s="61"/>
      <c r="Q599" s="62"/>
      <c r="R599" s="63"/>
    </row>
    <row r="600" spans="1:18" x14ac:dyDescent="0.2">
      <c r="A600" s="28">
        <f>voorraadlijst!AA601</f>
        <v>9999</v>
      </c>
      <c r="B600" s="44" t="str">
        <f>IF($A600=9999,"",VLOOKUP('check verkopen'!$A600,voorraadlijst!$A$9:$W$709,2,FALSE))</f>
        <v/>
      </c>
      <c r="C600" s="45" t="str">
        <f>IF($A600=9999,"",VLOOKUP('check verkopen'!$A600,voorraadlijst!$A$9:$W$709,3,FALSE))</f>
        <v/>
      </c>
      <c r="D600" s="45" t="str">
        <f>IF($A600=9999,"",VLOOKUP('check verkopen'!$A600,voorraadlijst!$A$9:$W$709,6,FALSE))</f>
        <v/>
      </c>
      <c r="E600" s="46" t="str">
        <f>IF($A600=9999,"",VLOOKUP('check verkopen'!$A600,voorraadlijst!$A$9:$W$709,7,FALSE))</f>
        <v/>
      </c>
      <c r="F600" s="46" t="str">
        <f>IF($A600=9999,"",VLOOKUP('check verkopen'!$A600,voorraadlijst!$A$9:$W$709,8,FALSE))</f>
        <v/>
      </c>
      <c r="G600" s="47" t="str">
        <f>IF($A600=9999,"",VLOOKUP('check verkopen'!$A600,voorraadlijst!$A$9:$W$709,11,FALSE))</f>
        <v/>
      </c>
      <c r="H600" s="48" t="str">
        <f>IF($A600=9999,"",VLOOKUP('check verkopen'!$A600,voorraadlijst!$A$9:$W$709,12,FALSE))</f>
        <v/>
      </c>
      <c r="I600" s="48" t="str">
        <f>IF($A600=9999,"",VLOOKUP('check verkopen'!$A600,voorraadlijst!$A$9:$W$709,14,FALSE))</f>
        <v/>
      </c>
      <c r="J600" s="48" t="str">
        <f>IF($A600=9999,"",VLOOKUP('check verkopen'!$A600,voorraadlijst!$A$9:$W$709,15,FALSE))</f>
        <v/>
      </c>
      <c r="K600" s="49" t="str">
        <f>IF($A600=9999,"",VLOOKUP('check verkopen'!$A600,voorraadlijst!$A$9:$W$709,21,FALSE))</f>
        <v/>
      </c>
      <c r="L600" s="48" t="str">
        <f t="shared" si="31"/>
        <v/>
      </c>
      <c r="M600" s="48" t="str">
        <f t="shared" si="30"/>
        <v/>
      </c>
      <c r="N600" s="69" t="str">
        <f t="shared" si="32"/>
        <v/>
      </c>
      <c r="O600" s="70"/>
      <c r="P600" s="61"/>
      <c r="Q600" s="62"/>
      <c r="R600" s="63"/>
    </row>
    <row r="601" spans="1:18" x14ac:dyDescent="0.2">
      <c r="A601" s="28">
        <f>voorraadlijst!AA602</f>
        <v>9999</v>
      </c>
      <c r="B601" s="44" t="str">
        <f>IF($A601=9999,"",VLOOKUP('check verkopen'!$A601,voorraadlijst!$A$9:$W$709,2,FALSE))</f>
        <v/>
      </c>
      <c r="C601" s="45" t="str">
        <f>IF($A601=9999,"",VLOOKUP('check verkopen'!$A601,voorraadlijst!$A$9:$W$709,3,FALSE))</f>
        <v/>
      </c>
      <c r="D601" s="45" t="str">
        <f>IF($A601=9999,"",VLOOKUP('check verkopen'!$A601,voorraadlijst!$A$9:$W$709,6,FALSE))</f>
        <v/>
      </c>
      <c r="E601" s="46" t="str">
        <f>IF($A601=9999,"",VLOOKUP('check verkopen'!$A601,voorraadlijst!$A$9:$W$709,7,FALSE))</f>
        <v/>
      </c>
      <c r="F601" s="46" t="str">
        <f>IF($A601=9999,"",VLOOKUP('check verkopen'!$A601,voorraadlijst!$A$9:$W$709,8,FALSE))</f>
        <v/>
      </c>
      <c r="G601" s="47" t="str">
        <f>IF($A601=9999,"",VLOOKUP('check verkopen'!$A601,voorraadlijst!$A$9:$W$709,11,FALSE))</f>
        <v/>
      </c>
      <c r="H601" s="48" t="str">
        <f>IF($A601=9999,"",VLOOKUP('check verkopen'!$A601,voorraadlijst!$A$9:$W$709,12,FALSE))</f>
        <v/>
      </c>
      <c r="I601" s="48" t="str">
        <f>IF($A601=9999,"",VLOOKUP('check verkopen'!$A601,voorraadlijst!$A$9:$W$709,14,FALSE))</f>
        <v/>
      </c>
      <c r="J601" s="48" t="str">
        <f>IF($A601=9999,"",VLOOKUP('check verkopen'!$A601,voorraadlijst!$A$9:$W$709,15,FALSE))</f>
        <v/>
      </c>
      <c r="K601" s="49" t="str">
        <f>IF($A601=9999,"",VLOOKUP('check verkopen'!$A601,voorraadlijst!$A$9:$W$709,21,FALSE))</f>
        <v/>
      </c>
      <c r="L601" s="48" t="str">
        <f t="shared" si="31"/>
        <v/>
      </c>
      <c r="M601" s="48" t="str">
        <f t="shared" si="30"/>
        <v/>
      </c>
      <c r="N601" s="69" t="str">
        <f t="shared" si="32"/>
        <v/>
      </c>
      <c r="O601" s="70"/>
      <c r="P601" s="61"/>
      <c r="Q601" s="62"/>
      <c r="R601" s="63"/>
    </row>
    <row r="602" spans="1:18" x14ac:dyDescent="0.2">
      <c r="A602" s="28">
        <f>voorraadlijst!AA603</f>
        <v>9999</v>
      </c>
      <c r="B602" s="44" t="str">
        <f>IF($A602=9999,"",VLOOKUP('check verkopen'!$A602,voorraadlijst!$A$9:$W$709,2,FALSE))</f>
        <v/>
      </c>
      <c r="C602" s="45" t="str">
        <f>IF($A602=9999,"",VLOOKUP('check verkopen'!$A602,voorraadlijst!$A$9:$W$709,3,FALSE))</f>
        <v/>
      </c>
      <c r="D602" s="45" t="str">
        <f>IF($A602=9999,"",VLOOKUP('check verkopen'!$A602,voorraadlijst!$A$9:$W$709,6,FALSE))</f>
        <v/>
      </c>
      <c r="E602" s="46" t="str">
        <f>IF($A602=9999,"",VLOOKUP('check verkopen'!$A602,voorraadlijst!$A$9:$W$709,7,FALSE))</f>
        <v/>
      </c>
      <c r="F602" s="46" t="str">
        <f>IF($A602=9999,"",VLOOKUP('check verkopen'!$A602,voorraadlijst!$A$9:$W$709,8,FALSE))</f>
        <v/>
      </c>
      <c r="G602" s="47" t="str">
        <f>IF($A602=9999,"",VLOOKUP('check verkopen'!$A602,voorraadlijst!$A$9:$W$709,11,FALSE))</f>
        <v/>
      </c>
      <c r="H602" s="48" t="str">
        <f>IF($A602=9999,"",VLOOKUP('check verkopen'!$A602,voorraadlijst!$A$9:$W$709,12,FALSE))</f>
        <v/>
      </c>
      <c r="I602" s="48" t="str">
        <f>IF($A602=9999,"",VLOOKUP('check verkopen'!$A602,voorraadlijst!$A$9:$W$709,14,FALSE))</f>
        <v/>
      </c>
      <c r="J602" s="48" t="str">
        <f>IF($A602=9999,"",VLOOKUP('check verkopen'!$A602,voorraadlijst!$A$9:$W$709,15,FALSE))</f>
        <v/>
      </c>
      <c r="K602" s="49" t="str">
        <f>IF($A602=9999,"",VLOOKUP('check verkopen'!$A602,voorraadlijst!$A$9:$W$709,21,FALSE))</f>
        <v/>
      </c>
      <c r="L602" s="48" t="str">
        <f t="shared" si="31"/>
        <v/>
      </c>
      <c r="M602" s="48" t="str">
        <f t="shared" si="30"/>
        <v/>
      </c>
      <c r="N602" s="69" t="str">
        <f t="shared" si="32"/>
        <v/>
      </c>
      <c r="O602" s="70"/>
      <c r="P602" s="61"/>
      <c r="Q602" s="62"/>
      <c r="R602" s="63"/>
    </row>
    <row r="603" spans="1:18" x14ac:dyDescent="0.2">
      <c r="A603" s="28">
        <f>voorraadlijst!AA604</f>
        <v>9999</v>
      </c>
      <c r="B603" s="44" t="str">
        <f>IF($A603=9999,"",VLOOKUP('check verkopen'!$A603,voorraadlijst!$A$9:$W$709,2,FALSE))</f>
        <v/>
      </c>
      <c r="C603" s="45" t="str">
        <f>IF($A603=9999,"",VLOOKUP('check verkopen'!$A603,voorraadlijst!$A$9:$W$709,3,FALSE))</f>
        <v/>
      </c>
      <c r="D603" s="45" t="str">
        <f>IF($A603=9999,"",VLOOKUP('check verkopen'!$A603,voorraadlijst!$A$9:$W$709,6,FALSE))</f>
        <v/>
      </c>
      <c r="E603" s="46" t="str">
        <f>IF($A603=9999,"",VLOOKUP('check verkopen'!$A603,voorraadlijst!$A$9:$W$709,7,FALSE))</f>
        <v/>
      </c>
      <c r="F603" s="46" t="str">
        <f>IF($A603=9999,"",VLOOKUP('check verkopen'!$A603,voorraadlijst!$A$9:$W$709,8,FALSE))</f>
        <v/>
      </c>
      <c r="G603" s="47" t="str">
        <f>IF($A603=9999,"",VLOOKUP('check verkopen'!$A603,voorraadlijst!$A$9:$W$709,11,FALSE))</f>
        <v/>
      </c>
      <c r="H603" s="48" t="str">
        <f>IF($A603=9999,"",VLOOKUP('check verkopen'!$A603,voorraadlijst!$A$9:$W$709,12,FALSE))</f>
        <v/>
      </c>
      <c r="I603" s="48" t="str">
        <f>IF($A603=9999,"",VLOOKUP('check verkopen'!$A603,voorraadlijst!$A$9:$W$709,14,FALSE))</f>
        <v/>
      </c>
      <c r="J603" s="48" t="str">
        <f>IF($A603=9999,"",VLOOKUP('check verkopen'!$A603,voorraadlijst!$A$9:$W$709,15,FALSE))</f>
        <v/>
      </c>
      <c r="K603" s="49" t="str">
        <f>IF($A603=9999,"",VLOOKUP('check verkopen'!$A603,voorraadlijst!$A$9:$W$709,21,FALSE))</f>
        <v/>
      </c>
      <c r="L603" s="48" t="str">
        <f t="shared" si="31"/>
        <v/>
      </c>
      <c r="M603" s="48" t="str">
        <f t="shared" si="30"/>
        <v/>
      </c>
      <c r="N603" s="69" t="str">
        <f t="shared" si="32"/>
        <v/>
      </c>
      <c r="O603" s="70"/>
      <c r="P603" s="61"/>
      <c r="Q603" s="62"/>
      <c r="R603" s="63"/>
    </row>
    <row r="604" spans="1:18" x14ac:dyDescent="0.2">
      <c r="A604" s="28">
        <f>voorraadlijst!AA605</f>
        <v>9999</v>
      </c>
      <c r="B604" s="44" t="str">
        <f>IF($A604=9999,"",VLOOKUP('check verkopen'!$A604,voorraadlijst!$A$9:$W$709,2,FALSE))</f>
        <v/>
      </c>
      <c r="C604" s="45" t="str">
        <f>IF($A604=9999,"",VLOOKUP('check verkopen'!$A604,voorraadlijst!$A$9:$W$709,3,FALSE))</f>
        <v/>
      </c>
      <c r="D604" s="45" t="str">
        <f>IF($A604=9999,"",VLOOKUP('check verkopen'!$A604,voorraadlijst!$A$9:$W$709,6,FALSE))</f>
        <v/>
      </c>
      <c r="E604" s="46" t="str">
        <f>IF($A604=9999,"",VLOOKUP('check verkopen'!$A604,voorraadlijst!$A$9:$W$709,7,FALSE))</f>
        <v/>
      </c>
      <c r="F604" s="46" t="str">
        <f>IF($A604=9999,"",VLOOKUP('check verkopen'!$A604,voorraadlijst!$A$9:$W$709,8,FALSE))</f>
        <v/>
      </c>
      <c r="G604" s="47" t="str">
        <f>IF($A604=9999,"",VLOOKUP('check verkopen'!$A604,voorraadlijst!$A$9:$W$709,11,FALSE))</f>
        <v/>
      </c>
      <c r="H604" s="48" t="str">
        <f>IF($A604=9999,"",VLOOKUP('check verkopen'!$A604,voorraadlijst!$A$9:$W$709,12,FALSE))</f>
        <v/>
      </c>
      <c r="I604" s="48" t="str">
        <f>IF($A604=9999,"",VLOOKUP('check verkopen'!$A604,voorraadlijst!$A$9:$W$709,14,FALSE))</f>
        <v/>
      </c>
      <c r="J604" s="48" t="str">
        <f>IF($A604=9999,"",VLOOKUP('check verkopen'!$A604,voorraadlijst!$A$9:$W$709,15,FALSE))</f>
        <v/>
      </c>
      <c r="K604" s="49" t="str">
        <f>IF($A604=9999,"",VLOOKUP('check verkopen'!$A604,voorraadlijst!$A$9:$W$709,21,FALSE))</f>
        <v/>
      </c>
      <c r="L604" s="48" t="str">
        <f t="shared" si="31"/>
        <v/>
      </c>
      <c r="M604" s="48" t="str">
        <f t="shared" si="30"/>
        <v/>
      </c>
      <c r="N604" s="69" t="str">
        <f t="shared" si="32"/>
        <v/>
      </c>
      <c r="O604" s="70"/>
      <c r="P604" s="61"/>
      <c r="Q604" s="62"/>
      <c r="R604" s="63"/>
    </row>
    <row r="605" spans="1:18" x14ac:dyDescent="0.2">
      <c r="A605" s="28">
        <f>voorraadlijst!AA606</f>
        <v>9999</v>
      </c>
      <c r="B605" s="44" t="str">
        <f>IF($A605=9999,"",VLOOKUP('check verkopen'!$A605,voorraadlijst!$A$9:$W$709,2,FALSE))</f>
        <v/>
      </c>
      <c r="C605" s="45" t="str">
        <f>IF($A605=9999,"",VLOOKUP('check verkopen'!$A605,voorraadlijst!$A$9:$W$709,3,FALSE))</f>
        <v/>
      </c>
      <c r="D605" s="45" t="str">
        <f>IF($A605=9999,"",VLOOKUP('check verkopen'!$A605,voorraadlijst!$A$9:$W$709,6,FALSE))</f>
        <v/>
      </c>
      <c r="E605" s="46" t="str">
        <f>IF($A605=9999,"",VLOOKUP('check verkopen'!$A605,voorraadlijst!$A$9:$W$709,7,FALSE))</f>
        <v/>
      </c>
      <c r="F605" s="46" t="str">
        <f>IF($A605=9999,"",VLOOKUP('check verkopen'!$A605,voorraadlijst!$A$9:$W$709,8,FALSE))</f>
        <v/>
      </c>
      <c r="G605" s="47" t="str">
        <f>IF($A605=9999,"",VLOOKUP('check verkopen'!$A605,voorraadlijst!$A$9:$W$709,11,FALSE))</f>
        <v/>
      </c>
      <c r="H605" s="48" t="str">
        <f>IF($A605=9999,"",VLOOKUP('check verkopen'!$A605,voorraadlijst!$A$9:$W$709,12,FALSE))</f>
        <v/>
      </c>
      <c r="I605" s="48" t="str">
        <f>IF($A605=9999,"",VLOOKUP('check verkopen'!$A605,voorraadlijst!$A$9:$W$709,14,FALSE))</f>
        <v/>
      </c>
      <c r="J605" s="48" t="str">
        <f>IF($A605=9999,"",VLOOKUP('check verkopen'!$A605,voorraadlijst!$A$9:$W$709,15,FALSE))</f>
        <v/>
      </c>
      <c r="K605" s="49" t="str">
        <f>IF($A605=9999,"",VLOOKUP('check verkopen'!$A605,voorraadlijst!$A$9:$W$709,21,FALSE))</f>
        <v/>
      </c>
      <c r="L605" s="48" t="str">
        <f t="shared" si="31"/>
        <v/>
      </c>
      <c r="M605" s="48" t="str">
        <f t="shared" si="30"/>
        <v/>
      </c>
      <c r="N605" s="69" t="str">
        <f t="shared" si="32"/>
        <v/>
      </c>
      <c r="O605" s="70"/>
      <c r="P605" s="61"/>
      <c r="Q605" s="62"/>
      <c r="R605" s="63"/>
    </row>
    <row r="606" spans="1:18" x14ac:dyDescent="0.2">
      <c r="A606" s="28">
        <f>voorraadlijst!AA607</f>
        <v>9999</v>
      </c>
      <c r="B606" s="44" t="str">
        <f>IF($A606=9999,"",VLOOKUP('check verkopen'!$A606,voorraadlijst!$A$9:$W$709,2,FALSE))</f>
        <v/>
      </c>
      <c r="C606" s="45" t="str">
        <f>IF($A606=9999,"",VLOOKUP('check verkopen'!$A606,voorraadlijst!$A$9:$W$709,3,FALSE))</f>
        <v/>
      </c>
      <c r="D606" s="45" t="str">
        <f>IF($A606=9999,"",VLOOKUP('check verkopen'!$A606,voorraadlijst!$A$9:$W$709,6,FALSE))</f>
        <v/>
      </c>
      <c r="E606" s="46" t="str">
        <f>IF($A606=9999,"",VLOOKUP('check verkopen'!$A606,voorraadlijst!$A$9:$W$709,7,FALSE))</f>
        <v/>
      </c>
      <c r="F606" s="46" t="str">
        <f>IF($A606=9999,"",VLOOKUP('check verkopen'!$A606,voorraadlijst!$A$9:$W$709,8,FALSE))</f>
        <v/>
      </c>
      <c r="G606" s="47" t="str">
        <f>IF($A606=9999,"",VLOOKUP('check verkopen'!$A606,voorraadlijst!$A$9:$W$709,11,FALSE))</f>
        <v/>
      </c>
      <c r="H606" s="48" t="str">
        <f>IF($A606=9999,"",VLOOKUP('check verkopen'!$A606,voorraadlijst!$A$9:$W$709,12,FALSE))</f>
        <v/>
      </c>
      <c r="I606" s="48" t="str">
        <f>IF($A606=9999,"",VLOOKUP('check verkopen'!$A606,voorraadlijst!$A$9:$W$709,14,FALSE))</f>
        <v/>
      </c>
      <c r="J606" s="48" t="str">
        <f>IF($A606=9999,"",VLOOKUP('check verkopen'!$A606,voorraadlijst!$A$9:$W$709,15,FALSE))</f>
        <v/>
      </c>
      <c r="K606" s="49" t="str">
        <f>IF($A606=9999,"",VLOOKUP('check verkopen'!$A606,voorraadlijst!$A$9:$W$709,21,FALSE))</f>
        <v/>
      </c>
      <c r="L606" s="48" t="str">
        <f t="shared" si="31"/>
        <v/>
      </c>
      <c r="M606" s="48" t="str">
        <f t="shared" si="30"/>
        <v/>
      </c>
      <c r="N606" s="69" t="str">
        <f t="shared" si="32"/>
        <v/>
      </c>
      <c r="O606" s="70"/>
      <c r="P606" s="61"/>
      <c r="Q606" s="62"/>
      <c r="R606" s="63"/>
    </row>
    <row r="607" spans="1:18" x14ac:dyDescent="0.2">
      <c r="A607" s="28">
        <f>voorraadlijst!AA608</f>
        <v>9999</v>
      </c>
      <c r="B607" s="44" t="str">
        <f>IF($A607=9999,"",VLOOKUP('check verkopen'!$A607,voorraadlijst!$A$9:$W$709,2,FALSE))</f>
        <v/>
      </c>
      <c r="C607" s="45" t="str">
        <f>IF($A607=9999,"",VLOOKUP('check verkopen'!$A607,voorraadlijst!$A$9:$W$709,3,FALSE))</f>
        <v/>
      </c>
      <c r="D607" s="45" t="str">
        <f>IF($A607=9999,"",VLOOKUP('check verkopen'!$A607,voorraadlijst!$A$9:$W$709,6,FALSE))</f>
        <v/>
      </c>
      <c r="E607" s="46" t="str">
        <f>IF($A607=9999,"",VLOOKUP('check verkopen'!$A607,voorraadlijst!$A$9:$W$709,7,FALSE))</f>
        <v/>
      </c>
      <c r="F607" s="46" t="str">
        <f>IF($A607=9999,"",VLOOKUP('check verkopen'!$A607,voorraadlijst!$A$9:$W$709,8,FALSE))</f>
        <v/>
      </c>
      <c r="G607" s="47" t="str">
        <f>IF($A607=9999,"",VLOOKUP('check verkopen'!$A607,voorraadlijst!$A$9:$W$709,11,FALSE))</f>
        <v/>
      </c>
      <c r="H607" s="48" t="str">
        <f>IF($A607=9999,"",VLOOKUP('check verkopen'!$A607,voorraadlijst!$A$9:$W$709,12,FALSE))</f>
        <v/>
      </c>
      <c r="I607" s="48" t="str">
        <f>IF($A607=9999,"",VLOOKUP('check verkopen'!$A607,voorraadlijst!$A$9:$W$709,14,FALSE))</f>
        <v/>
      </c>
      <c r="J607" s="48" t="str">
        <f>IF($A607=9999,"",VLOOKUP('check verkopen'!$A607,voorraadlijst!$A$9:$W$709,15,FALSE))</f>
        <v/>
      </c>
      <c r="K607" s="49" t="str">
        <f>IF($A607=9999,"",VLOOKUP('check verkopen'!$A607,voorraadlijst!$A$9:$W$709,21,FALSE))</f>
        <v/>
      </c>
      <c r="L607" s="48" t="str">
        <f t="shared" si="31"/>
        <v/>
      </c>
      <c r="M607" s="48" t="str">
        <f t="shared" si="30"/>
        <v/>
      </c>
      <c r="N607" s="69" t="str">
        <f t="shared" si="32"/>
        <v/>
      </c>
      <c r="O607" s="70"/>
      <c r="P607" s="61"/>
      <c r="Q607" s="62"/>
      <c r="R607" s="63"/>
    </row>
    <row r="608" spans="1:18" x14ac:dyDescent="0.2">
      <c r="A608" s="28">
        <f>voorraadlijst!AA609</f>
        <v>9999</v>
      </c>
      <c r="B608" s="44" t="str">
        <f>IF($A608=9999,"",VLOOKUP('check verkopen'!$A608,voorraadlijst!$A$9:$W$709,2,FALSE))</f>
        <v/>
      </c>
      <c r="C608" s="45" t="str">
        <f>IF($A608=9999,"",VLOOKUP('check verkopen'!$A608,voorraadlijst!$A$9:$W$709,3,FALSE))</f>
        <v/>
      </c>
      <c r="D608" s="45" t="str">
        <f>IF($A608=9999,"",VLOOKUP('check verkopen'!$A608,voorraadlijst!$A$9:$W$709,6,FALSE))</f>
        <v/>
      </c>
      <c r="E608" s="46" t="str">
        <f>IF($A608=9999,"",VLOOKUP('check verkopen'!$A608,voorraadlijst!$A$9:$W$709,7,FALSE))</f>
        <v/>
      </c>
      <c r="F608" s="46" t="str">
        <f>IF($A608=9999,"",VLOOKUP('check verkopen'!$A608,voorraadlijst!$A$9:$W$709,8,FALSE))</f>
        <v/>
      </c>
      <c r="G608" s="47" t="str">
        <f>IF($A608=9999,"",VLOOKUP('check verkopen'!$A608,voorraadlijst!$A$9:$W$709,11,FALSE))</f>
        <v/>
      </c>
      <c r="H608" s="48" t="str">
        <f>IF($A608=9999,"",VLOOKUP('check verkopen'!$A608,voorraadlijst!$A$9:$W$709,12,FALSE))</f>
        <v/>
      </c>
      <c r="I608" s="48" t="str">
        <f>IF($A608=9999,"",VLOOKUP('check verkopen'!$A608,voorraadlijst!$A$9:$W$709,14,FALSE))</f>
        <v/>
      </c>
      <c r="J608" s="48" t="str">
        <f>IF($A608=9999,"",VLOOKUP('check verkopen'!$A608,voorraadlijst!$A$9:$W$709,15,FALSE))</f>
        <v/>
      </c>
      <c r="K608" s="49" t="str">
        <f>IF($A608=9999,"",VLOOKUP('check verkopen'!$A608,voorraadlijst!$A$9:$W$709,21,FALSE))</f>
        <v/>
      </c>
      <c r="L608" s="48" t="str">
        <f t="shared" si="31"/>
        <v/>
      </c>
      <c r="M608" s="48" t="str">
        <f t="shared" si="30"/>
        <v/>
      </c>
      <c r="N608" s="69" t="str">
        <f t="shared" si="32"/>
        <v/>
      </c>
      <c r="O608" s="70"/>
      <c r="P608" s="61"/>
      <c r="Q608" s="62"/>
      <c r="R608" s="63"/>
    </row>
    <row r="609" spans="1:18" x14ac:dyDescent="0.2">
      <c r="A609" s="28">
        <f>voorraadlijst!AA610</f>
        <v>9999</v>
      </c>
      <c r="B609" s="44" t="str">
        <f>IF($A609=9999,"",VLOOKUP('check verkopen'!$A609,voorraadlijst!$A$9:$W$709,2,FALSE))</f>
        <v/>
      </c>
      <c r="C609" s="45" t="str">
        <f>IF($A609=9999,"",VLOOKUP('check verkopen'!$A609,voorraadlijst!$A$9:$W$709,3,FALSE))</f>
        <v/>
      </c>
      <c r="D609" s="45" t="str">
        <f>IF($A609=9999,"",VLOOKUP('check verkopen'!$A609,voorraadlijst!$A$9:$W$709,6,FALSE))</f>
        <v/>
      </c>
      <c r="E609" s="46" t="str">
        <f>IF($A609=9999,"",VLOOKUP('check verkopen'!$A609,voorraadlijst!$A$9:$W$709,7,FALSE))</f>
        <v/>
      </c>
      <c r="F609" s="46" t="str">
        <f>IF($A609=9999,"",VLOOKUP('check verkopen'!$A609,voorraadlijst!$A$9:$W$709,8,FALSE))</f>
        <v/>
      </c>
      <c r="G609" s="47" t="str">
        <f>IF($A609=9999,"",VLOOKUP('check verkopen'!$A609,voorraadlijst!$A$9:$W$709,11,FALSE))</f>
        <v/>
      </c>
      <c r="H609" s="48" t="str">
        <f>IF($A609=9999,"",VLOOKUP('check verkopen'!$A609,voorraadlijst!$A$9:$W$709,12,FALSE))</f>
        <v/>
      </c>
      <c r="I609" s="48" t="str">
        <f>IF($A609=9999,"",VLOOKUP('check verkopen'!$A609,voorraadlijst!$A$9:$W$709,14,FALSE))</f>
        <v/>
      </c>
      <c r="J609" s="48" t="str">
        <f>IF($A609=9999,"",VLOOKUP('check verkopen'!$A609,voorraadlijst!$A$9:$W$709,15,FALSE))</f>
        <v/>
      </c>
      <c r="K609" s="49" t="str">
        <f>IF($A609=9999,"",VLOOKUP('check verkopen'!$A609,voorraadlijst!$A$9:$W$709,21,FALSE))</f>
        <v/>
      </c>
      <c r="L609" s="48" t="str">
        <f t="shared" si="31"/>
        <v/>
      </c>
      <c r="M609" s="48" t="str">
        <f t="shared" si="30"/>
        <v/>
      </c>
      <c r="N609" s="69" t="str">
        <f t="shared" si="32"/>
        <v/>
      </c>
      <c r="O609" s="70"/>
      <c r="P609" s="61"/>
      <c r="Q609" s="62"/>
      <c r="R609" s="63"/>
    </row>
    <row r="610" spans="1:18" x14ac:dyDescent="0.2">
      <c r="A610" s="28">
        <f>voorraadlijst!AA611</f>
        <v>9999</v>
      </c>
      <c r="B610" s="44" t="str">
        <f>IF($A610=9999,"",VLOOKUP('check verkopen'!$A610,voorraadlijst!$A$9:$W$709,2,FALSE))</f>
        <v/>
      </c>
      <c r="C610" s="45" t="str">
        <f>IF($A610=9999,"",VLOOKUP('check verkopen'!$A610,voorraadlijst!$A$9:$W$709,3,FALSE))</f>
        <v/>
      </c>
      <c r="D610" s="45" t="str">
        <f>IF($A610=9999,"",VLOOKUP('check verkopen'!$A610,voorraadlijst!$A$9:$W$709,6,FALSE))</f>
        <v/>
      </c>
      <c r="E610" s="46" t="str">
        <f>IF($A610=9999,"",VLOOKUP('check verkopen'!$A610,voorraadlijst!$A$9:$W$709,7,FALSE))</f>
        <v/>
      </c>
      <c r="F610" s="46" t="str">
        <f>IF($A610=9999,"",VLOOKUP('check verkopen'!$A610,voorraadlijst!$A$9:$W$709,8,FALSE))</f>
        <v/>
      </c>
      <c r="G610" s="47" t="str">
        <f>IF($A610=9999,"",VLOOKUP('check verkopen'!$A610,voorraadlijst!$A$9:$W$709,11,FALSE))</f>
        <v/>
      </c>
      <c r="H610" s="48" t="str">
        <f>IF($A610=9999,"",VLOOKUP('check verkopen'!$A610,voorraadlijst!$A$9:$W$709,12,FALSE))</f>
        <v/>
      </c>
      <c r="I610" s="48" t="str">
        <f>IF($A610=9999,"",VLOOKUP('check verkopen'!$A610,voorraadlijst!$A$9:$W$709,14,FALSE))</f>
        <v/>
      </c>
      <c r="J610" s="48" t="str">
        <f>IF($A610=9999,"",VLOOKUP('check verkopen'!$A610,voorraadlijst!$A$9:$W$709,15,FALSE))</f>
        <v/>
      </c>
      <c r="K610" s="49" t="str">
        <f>IF($A610=9999,"",VLOOKUP('check verkopen'!$A610,voorraadlijst!$A$9:$W$709,21,FALSE))</f>
        <v/>
      </c>
      <c r="L610" s="48" t="str">
        <f t="shared" si="31"/>
        <v/>
      </c>
      <c r="M610" s="48" t="str">
        <f t="shared" si="30"/>
        <v/>
      </c>
      <c r="N610" s="69" t="str">
        <f t="shared" si="32"/>
        <v/>
      </c>
      <c r="O610" s="70"/>
      <c r="P610" s="61"/>
      <c r="Q610" s="62"/>
      <c r="R610" s="63"/>
    </row>
    <row r="611" spans="1:18" x14ac:dyDescent="0.2">
      <c r="A611" s="28">
        <f>voorraadlijst!AA612</f>
        <v>9999</v>
      </c>
      <c r="B611" s="44" t="str">
        <f>IF($A611=9999,"",VLOOKUP('check verkopen'!$A611,voorraadlijst!$A$9:$W$709,2,FALSE))</f>
        <v/>
      </c>
      <c r="C611" s="45" t="str">
        <f>IF($A611=9999,"",VLOOKUP('check verkopen'!$A611,voorraadlijst!$A$9:$W$709,3,FALSE))</f>
        <v/>
      </c>
      <c r="D611" s="45" t="str">
        <f>IF($A611=9999,"",VLOOKUP('check verkopen'!$A611,voorraadlijst!$A$9:$W$709,6,FALSE))</f>
        <v/>
      </c>
      <c r="E611" s="46" t="str">
        <f>IF($A611=9999,"",VLOOKUP('check verkopen'!$A611,voorraadlijst!$A$9:$W$709,7,FALSE))</f>
        <v/>
      </c>
      <c r="F611" s="46" t="str">
        <f>IF($A611=9999,"",VLOOKUP('check verkopen'!$A611,voorraadlijst!$A$9:$W$709,8,FALSE))</f>
        <v/>
      </c>
      <c r="G611" s="47" t="str">
        <f>IF($A611=9999,"",VLOOKUP('check verkopen'!$A611,voorraadlijst!$A$9:$W$709,11,FALSE))</f>
        <v/>
      </c>
      <c r="H611" s="48" t="str">
        <f>IF($A611=9999,"",VLOOKUP('check verkopen'!$A611,voorraadlijst!$A$9:$W$709,12,FALSE))</f>
        <v/>
      </c>
      <c r="I611" s="48" t="str">
        <f>IF($A611=9999,"",VLOOKUP('check verkopen'!$A611,voorraadlijst!$A$9:$W$709,14,FALSE))</f>
        <v/>
      </c>
      <c r="J611" s="48" t="str">
        <f>IF($A611=9999,"",VLOOKUP('check verkopen'!$A611,voorraadlijst!$A$9:$W$709,15,FALSE))</f>
        <v/>
      </c>
      <c r="K611" s="49" t="str">
        <f>IF($A611=9999,"",VLOOKUP('check verkopen'!$A611,voorraadlijst!$A$9:$W$709,21,FALSE))</f>
        <v/>
      </c>
      <c r="L611" s="48" t="str">
        <f t="shared" si="31"/>
        <v/>
      </c>
      <c r="M611" s="48" t="str">
        <f t="shared" si="30"/>
        <v/>
      </c>
      <c r="N611" s="69" t="str">
        <f t="shared" si="32"/>
        <v/>
      </c>
      <c r="O611" s="70"/>
      <c r="P611" s="61"/>
      <c r="Q611" s="62"/>
      <c r="R611" s="63"/>
    </row>
    <row r="612" spans="1:18" x14ac:dyDescent="0.2">
      <c r="A612" s="28">
        <f>voorraadlijst!AA613</f>
        <v>9999</v>
      </c>
      <c r="B612" s="44" t="str">
        <f>IF($A612=9999,"",VLOOKUP('check verkopen'!$A612,voorraadlijst!$A$9:$W$709,2,FALSE))</f>
        <v/>
      </c>
      <c r="C612" s="45" t="str">
        <f>IF($A612=9999,"",VLOOKUP('check verkopen'!$A612,voorraadlijst!$A$9:$W$709,3,FALSE))</f>
        <v/>
      </c>
      <c r="D612" s="45" t="str">
        <f>IF($A612=9999,"",VLOOKUP('check verkopen'!$A612,voorraadlijst!$A$9:$W$709,6,FALSE))</f>
        <v/>
      </c>
      <c r="E612" s="46" t="str">
        <f>IF($A612=9999,"",VLOOKUP('check verkopen'!$A612,voorraadlijst!$A$9:$W$709,7,FALSE))</f>
        <v/>
      </c>
      <c r="F612" s="46" t="str">
        <f>IF($A612=9999,"",VLOOKUP('check verkopen'!$A612,voorraadlijst!$A$9:$W$709,8,FALSE))</f>
        <v/>
      </c>
      <c r="G612" s="47" t="str">
        <f>IF($A612=9999,"",VLOOKUP('check verkopen'!$A612,voorraadlijst!$A$9:$W$709,11,FALSE))</f>
        <v/>
      </c>
      <c r="H612" s="48" t="str">
        <f>IF($A612=9999,"",VLOOKUP('check verkopen'!$A612,voorraadlijst!$A$9:$W$709,12,FALSE))</f>
        <v/>
      </c>
      <c r="I612" s="48" t="str">
        <f>IF($A612=9999,"",VLOOKUP('check verkopen'!$A612,voorraadlijst!$A$9:$W$709,14,FALSE))</f>
        <v/>
      </c>
      <c r="J612" s="48" t="str">
        <f>IF($A612=9999,"",VLOOKUP('check verkopen'!$A612,voorraadlijst!$A$9:$W$709,15,FALSE))</f>
        <v/>
      </c>
      <c r="K612" s="49" t="str">
        <f>IF($A612=9999,"",VLOOKUP('check verkopen'!$A612,voorraadlijst!$A$9:$W$709,21,FALSE))</f>
        <v/>
      </c>
      <c r="L612" s="48" t="str">
        <f t="shared" si="31"/>
        <v/>
      </c>
      <c r="M612" s="48" t="str">
        <f t="shared" si="30"/>
        <v/>
      </c>
      <c r="N612" s="69" t="str">
        <f t="shared" si="32"/>
        <v/>
      </c>
      <c r="O612" s="70"/>
      <c r="P612" s="61"/>
      <c r="Q612" s="62"/>
      <c r="R612" s="63"/>
    </row>
    <row r="613" spans="1:18" x14ac:dyDescent="0.2">
      <c r="A613" s="28">
        <f>voorraadlijst!AA614</f>
        <v>9999</v>
      </c>
      <c r="B613" s="44" t="str">
        <f>IF($A613=9999,"",VLOOKUP('check verkopen'!$A613,voorraadlijst!$A$9:$W$709,2,FALSE))</f>
        <v/>
      </c>
      <c r="C613" s="45" t="str">
        <f>IF($A613=9999,"",VLOOKUP('check verkopen'!$A613,voorraadlijst!$A$9:$W$709,3,FALSE))</f>
        <v/>
      </c>
      <c r="D613" s="45" t="str">
        <f>IF($A613=9999,"",VLOOKUP('check verkopen'!$A613,voorraadlijst!$A$9:$W$709,6,FALSE))</f>
        <v/>
      </c>
      <c r="E613" s="46" t="str">
        <f>IF($A613=9999,"",VLOOKUP('check verkopen'!$A613,voorraadlijst!$A$9:$W$709,7,FALSE))</f>
        <v/>
      </c>
      <c r="F613" s="46" t="str">
        <f>IF($A613=9999,"",VLOOKUP('check verkopen'!$A613,voorraadlijst!$A$9:$W$709,8,FALSE))</f>
        <v/>
      </c>
      <c r="G613" s="47" t="str">
        <f>IF($A613=9999,"",VLOOKUP('check verkopen'!$A613,voorraadlijst!$A$9:$W$709,11,FALSE))</f>
        <v/>
      </c>
      <c r="H613" s="48" t="str">
        <f>IF($A613=9999,"",VLOOKUP('check verkopen'!$A613,voorraadlijst!$A$9:$W$709,12,FALSE))</f>
        <v/>
      </c>
      <c r="I613" s="48" t="str">
        <f>IF($A613=9999,"",VLOOKUP('check verkopen'!$A613,voorraadlijst!$A$9:$W$709,14,FALSE))</f>
        <v/>
      </c>
      <c r="J613" s="48" t="str">
        <f>IF($A613=9999,"",VLOOKUP('check verkopen'!$A613,voorraadlijst!$A$9:$W$709,15,FALSE))</f>
        <v/>
      </c>
      <c r="K613" s="49" t="str">
        <f>IF($A613=9999,"",VLOOKUP('check verkopen'!$A613,voorraadlijst!$A$9:$W$709,21,FALSE))</f>
        <v/>
      </c>
      <c r="L613" s="48" t="str">
        <f t="shared" si="31"/>
        <v/>
      </c>
      <c r="M613" s="48" t="str">
        <f t="shared" si="30"/>
        <v/>
      </c>
      <c r="N613" s="69" t="str">
        <f t="shared" si="32"/>
        <v/>
      </c>
      <c r="O613" s="70"/>
      <c r="P613" s="61"/>
      <c r="Q613" s="62"/>
      <c r="R613" s="63"/>
    </row>
    <row r="614" spans="1:18" x14ac:dyDescent="0.2">
      <c r="A614" s="28">
        <f>voorraadlijst!AA615</f>
        <v>9999</v>
      </c>
      <c r="B614" s="44" t="str">
        <f>IF($A614=9999,"",VLOOKUP('check verkopen'!$A614,voorraadlijst!$A$9:$W$709,2,FALSE))</f>
        <v/>
      </c>
      <c r="C614" s="45" t="str">
        <f>IF($A614=9999,"",VLOOKUP('check verkopen'!$A614,voorraadlijst!$A$9:$W$709,3,FALSE))</f>
        <v/>
      </c>
      <c r="D614" s="45" t="str">
        <f>IF($A614=9999,"",VLOOKUP('check verkopen'!$A614,voorraadlijst!$A$9:$W$709,6,FALSE))</f>
        <v/>
      </c>
      <c r="E614" s="46" t="str">
        <f>IF($A614=9999,"",VLOOKUP('check verkopen'!$A614,voorraadlijst!$A$9:$W$709,7,FALSE))</f>
        <v/>
      </c>
      <c r="F614" s="46" t="str">
        <f>IF($A614=9999,"",VLOOKUP('check verkopen'!$A614,voorraadlijst!$A$9:$W$709,8,FALSE))</f>
        <v/>
      </c>
      <c r="G614" s="47" t="str">
        <f>IF($A614=9999,"",VLOOKUP('check verkopen'!$A614,voorraadlijst!$A$9:$W$709,11,FALSE))</f>
        <v/>
      </c>
      <c r="H614" s="48" t="str">
        <f>IF($A614=9999,"",VLOOKUP('check verkopen'!$A614,voorraadlijst!$A$9:$W$709,12,FALSE))</f>
        <v/>
      </c>
      <c r="I614" s="48" t="str">
        <f>IF($A614=9999,"",VLOOKUP('check verkopen'!$A614,voorraadlijst!$A$9:$W$709,14,FALSE))</f>
        <v/>
      </c>
      <c r="J614" s="48" t="str">
        <f>IF($A614=9999,"",VLOOKUP('check verkopen'!$A614,voorraadlijst!$A$9:$W$709,15,FALSE))</f>
        <v/>
      </c>
      <c r="K614" s="49" t="str">
        <f>IF($A614=9999,"",VLOOKUP('check verkopen'!$A614,voorraadlijst!$A$9:$W$709,21,FALSE))</f>
        <v/>
      </c>
      <c r="L614" s="48" t="str">
        <f t="shared" si="31"/>
        <v/>
      </c>
      <c r="M614" s="48" t="str">
        <f t="shared" si="30"/>
        <v/>
      </c>
      <c r="N614" s="69" t="str">
        <f t="shared" si="32"/>
        <v/>
      </c>
      <c r="O614" s="70"/>
      <c r="P614" s="61"/>
      <c r="Q614" s="62"/>
      <c r="R614" s="63"/>
    </row>
    <row r="615" spans="1:18" x14ac:dyDescent="0.2">
      <c r="A615" s="28">
        <f>voorraadlijst!AA616</f>
        <v>9999</v>
      </c>
      <c r="B615" s="44" t="str">
        <f>IF($A615=9999,"",VLOOKUP('check verkopen'!$A615,voorraadlijst!$A$9:$W$709,2,FALSE))</f>
        <v/>
      </c>
      <c r="C615" s="45" t="str">
        <f>IF($A615=9999,"",VLOOKUP('check verkopen'!$A615,voorraadlijst!$A$9:$W$709,3,FALSE))</f>
        <v/>
      </c>
      <c r="D615" s="45" t="str">
        <f>IF($A615=9999,"",VLOOKUP('check verkopen'!$A615,voorraadlijst!$A$9:$W$709,6,FALSE))</f>
        <v/>
      </c>
      <c r="E615" s="46" t="str">
        <f>IF($A615=9999,"",VLOOKUP('check verkopen'!$A615,voorraadlijst!$A$9:$W$709,7,FALSE))</f>
        <v/>
      </c>
      <c r="F615" s="46" t="str">
        <f>IF($A615=9999,"",VLOOKUP('check verkopen'!$A615,voorraadlijst!$A$9:$W$709,8,FALSE))</f>
        <v/>
      </c>
      <c r="G615" s="47" t="str">
        <f>IF($A615=9999,"",VLOOKUP('check verkopen'!$A615,voorraadlijst!$A$9:$W$709,11,FALSE))</f>
        <v/>
      </c>
      <c r="H615" s="48" t="str">
        <f>IF($A615=9999,"",VLOOKUP('check verkopen'!$A615,voorraadlijst!$A$9:$W$709,12,FALSE))</f>
        <v/>
      </c>
      <c r="I615" s="48" t="str">
        <f>IF($A615=9999,"",VLOOKUP('check verkopen'!$A615,voorraadlijst!$A$9:$W$709,14,FALSE))</f>
        <v/>
      </c>
      <c r="J615" s="48" t="str">
        <f>IF($A615=9999,"",VLOOKUP('check verkopen'!$A615,voorraadlijst!$A$9:$W$709,15,FALSE))</f>
        <v/>
      </c>
      <c r="K615" s="49" t="str">
        <f>IF($A615=9999,"",VLOOKUP('check verkopen'!$A615,voorraadlijst!$A$9:$W$709,21,FALSE))</f>
        <v/>
      </c>
      <c r="L615" s="48" t="str">
        <f t="shared" si="31"/>
        <v/>
      </c>
      <c r="M615" s="48" t="str">
        <f t="shared" si="30"/>
        <v/>
      </c>
      <c r="N615" s="69" t="str">
        <f t="shared" si="32"/>
        <v/>
      </c>
      <c r="O615" s="70"/>
      <c r="P615" s="61"/>
      <c r="Q615" s="62"/>
      <c r="R615" s="63"/>
    </row>
    <row r="616" spans="1:18" x14ac:dyDescent="0.2">
      <c r="A616" s="28">
        <f>voorraadlijst!AA617</f>
        <v>9999</v>
      </c>
      <c r="B616" s="44" t="str">
        <f>IF($A616=9999,"",VLOOKUP('check verkopen'!$A616,voorraadlijst!$A$9:$W$709,2,FALSE))</f>
        <v/>
      </c>
      <c r="C616" s="45" t="str">
        <f>IF($A616=9999,"",VLOOKUP('check verkopen'!$A616,voorraadlijst!$A$9:$W$709,3,FALSE))</f>
        <v/>
      </c>
      <c r="D616" s="45" t="str">
        <f>IF($A616=9999,"",VLOOKUP('check verkopen'!$A616,voorraadlijst!$A$9:$W$709,6,FALSE))</f>
        <v/>
      </c>
      <c r="E616" s="46" t="str">
        <f>IF($A616=9999,"",VLOOKUP('check verkopen'!$A616,voorraadlijst!$A$9:$W$709,7,FALSE))</f>
        <v/>
      </c>
      <c r="F616" s="46" t="str">
        <f>IF($A616=9999,"",VLOOKUP('check verkopen'!$A616,voorraadlijst!$A$9:$W$709,8,FALSE))</f>
        <v/>
      </c>
      <c r="G616" s="47" t="str">
        <f>IF($A616=9999,"",VLOOKUP('check verkopen'!$A616,voorraadlijst!$A$9:$W$709,11,FALSE))</f>
        <v/>
      </c>
      <c r="H616" s="48" t="str">
        <f>IF($A616=9999,"",VLOOKUP('check verkopen'!$A616,voorraadlijst!$A$9:$W$709,12,FALSE))</f>
        <v/>
      </c>
      <c r="I616" s="48" t="str">
        <f>IF($A616=9999,"",VLOOKUP('check verkopen'!$A616,voorraadlijst!$A$9:$W$709,14,FALSE))</f>
        <v/>
      </c>
      <c r="J616" s="48" t="str">
        <f>IF($A616=9999,"",VLOOKUP('check verkopen'!$A616,voorraadlijst!$A$9:$W$709,15,FALSE))</f>
        <v/>
      </c>
      <c r="K616" s="49" t="str">
        <f>IF($A616=9999,"",VLOOKUP('check verkopen'!$A616,voorraadlijst!$A$9:$W$709,21,FALSE))</f>
        <v/>
      </c>
      <c r="L616" s="48" t="str">
        <f t="shared" si="31"/>
        <v/>
      </c>
      <c r="M616" s="48" t="str">
        <f t="shared" si="30"/>
        <v/>
      </c>
      <c r="N616" s="69" t="str">
        <f t="shared" si="32"/>
        <v/>
      </c>
      <c r="O616" s="70"/>
      <c r="P616" s="61"/>
      <c r="Q616" s="62"/>
      <c r="R616" s="63"/>
    </row>
    <row r="617" spans="1:18" x14ac:dyDescent="0.2">
      <c r="A617" s="28">
        <f>voorraadlijst!AA618</f>
        <v>9999</v>
      </c>
      <c r="B617" s="44" t="str">
        <f>IF($A617=9999,"",VLOOKUP('check verkopen'!$A617,voorraadlijst!$A$9:$W$709,2,FALSE))</f>
        <v/>
      </c>
      <c r="C617" s="45" t="str">
        <f>IF($A617=9999,"",VLOOKUP('check verkopen'!$A617,voorraadlijst!$A$9:$W$709,3,FALSE))</f>
        <v/>
      </c>
      <c r="D617" s="45" t="str">
        <f>IF($A617=9999,"",VLOOKUP('check verkopen'!$A617,voorraadlijst!$A$9:$W$709,6,FALSE))</f>
        <v/>
      </c>
      <c r="E617" s="46" t="str">
        <f>IF($A617=9999,"",VLOOKUP('check verkopen'!$A617,voorraadlijst!$A$9:$W$709,7,FALSE))</f>
        <v/>
      </c>
      <c r="F617" s="46" t="str">
        <f>IF($A617=9999,"",VLOOKUP('check verkopen'!$A617,voorraadlijst!$A$9:$W$709,8,FALSE))</f>
        <v/>
      </c>
      <c r="G617" s="47" t="str">
        <f>IF($A617=9999,"",VLOOKUP('check verkopen'!$A617,voorraadlijst!$A$9:$W$709,11,FALSE))</f>
        <v/>
      </c>
      <c r="H617" s="48" t="str">
        <f>IF($A617=9999,"",VLOOKUP('check verkopen'!$A617,voorraadlijst!$A$9:$W$709,12,FALSE))</f>
        <v/>
      </c>
      <c r="I617" s="48" t="str">
        <f>IF($A617=9999,"",VLOOKUP('check verkopen'!$A617,voorraadlijst!$A$9:$W$709,14,FALSE))</f>
        <v/>
      </c>
      <c r="J617" s="48" t="str">
        <f>IF($A617=9999,"",VLOOKUP('check verkopen'!$A617,voorraadlijst!$A$9:$W$709,15,FALSE))</f>
        <v/>
      </c>
      <c r="K617" s="49" t="str">
        <f>IF($A617=9999,"",VLOOKUP('check verkopen'!$A617,voorraadlijst!$A$9:$W$709,21,FALSE))</f>
        <v/>
      </c>
      <c r="L617" s="48" t="str">
        <f t="shared" si="31"/>
        <v/>
      </c>
      <c r="M617" s="48" t="str">
        <f t="shared" si="30"/>
        <v/>
      </c>
      <c r="N617" s="69" t="str">
        <f t="shared" si="32"/>
        <v/>
      </c>
      <c r="O617" s="70"/>
      <c r="P617" s="61"/>
      <c r="Q617" s="62"/>
      <c r="R617" s="63"/>
    </row>
    <row r="618" spans="1:18" x14ac:dyDescent="0.2">
      <c r="A618" s="28">
        <f>voorraadlijst!AA619</f>
        <v>9999</v>
      </c>
      <c r="B618" s="44" t="str">
        <f>IF($A618=9999,"",VLOOKUP('check verkopen'!$A618,voorraadlijst!$A$9:$W$709,2,FALSE))</f>
        <v/>
      </c>
      <c r="C618" s="45" t="str">
        <f>IF($A618=9999,"",VLOOKUP('check verkopen'!$A618,voorraadlijst!$A$9:$W$709,3,FALSE))</f>
        <v/>
      </c>
      <c r="D618" s="45" t="str">
        <f>IF($A618=9999,"",VLOOKUP('check verkopen'!$A618,voorraadlijst!$A$9:$W$709,6,FALSE))</f>
        <v/>
      </c>
      <c r="E618" s="46" t="str">
        <f>IF($A618=9999,"",VLOOKUP('check verkopen'!$A618,voorraadlijst!$A$9:$W$709,7,FALSE))</f>
        <v/>
      </c>
      <c r="F618" s="46" t="str">
        <f>IF($A618=9999,"",VLOOKUP('check verkopen'!$A618,voorraadlijst!$A$9:$W$709,8,FALSE))</f>
        <v/>
      </c>
      <c r="G618" s="47" t="str">
        <f>IF($A618=9999,"",VLOOKUP('check verkopen'!$A618,voorraadlijst!$A$9:$W$709,11,FALSE))</f>
        <v/>
      </c>
      <c r="H618" s="48" t="str">
        <f>IF($A618=9999,"",VLOOKUP('check verkopen'!$A618,voorraadlijst!$A$9:$W$709,12,FALSE))</f>
        <v/>
      </c>
      <c r="I618" s="48" t="str">
        <f>IF($A618=9999,"",VLOOKUP('check verkopen'!$A618,voorraadlijst!$A$9:$W$709,14,FALSE))</f>
        <v/>
      </c>
      <c r="J618" s="48" t="str">
        <f>IF($A618=9999,"",VLOOKUP('check verkopen'!$A618,voorraadlijst!$A$9:$W$709,15,FALSE))</f>
        <v/>
      </c>
      <c r="K618" s="49" t="str">
        <f>IF($A618=9999,"",VLOOKUP('check verkopen'!$A618,voorraadlijst!$A$9:$W$709,21,FALSE))</f>
        <v/>
      </c>
      <c r="L618" s="48" t="str">
        <f t="shared" si="31"/>
        <v/>
      </c>
      <c r="M618" s="48" t="str">
        <f t="shared" si="30"/>
        <v/>
      </c>
      <c r="N618" s="69" t="str">
        <f t="shared" si="32"/>
        <v/>
      </c>
      <c r="O618" s="70"/>
      <c r="P618" s="61"/>
      <c r="Q618" s="62"/>
      <c r="R618" s="63"/>
    </row>
    <row r="619" spans="1:18" x14ac:dyDescent="0.2">
      <c r="A619" s="28">
        <f>voorraadlijst!AA620</f>
        <v>9999</v>
      </c>
      <c r="B619" s="44" t="str">
        <f>IF($A619=9999,"",VLOOKUP('check verkopen'!$A619,voorraadlijst!$A$9:$W$709,2,FALSE))</f>
        <v/>
      </c>
      <c r="C619" s="45" t="str">
        <f>IF($A619=9999,"",VLOOKUP('check verkopen'!$A619,voorraadlijst!$A$9:$W$709,3,FALSE))</f>
        <v/>
      </c>
      <c r="D619" s="45" t="str">
        <f>IF($A619=9999,"",VLOOKUP('check verkopen'!$A619,voorraadlijst!$A$9:$W$709,6,FALSE))</f>
        <v/>
      </c>
      <c r="E619" s="46" t="str">
        <f>IF($A619=9999,"",VLOOKUP('check verkopen'!$A619,voorraadlijst!$A$9:$W$709,7,FALSE))</f>
        <v/>
      </c>
      <c r="F619" s="46" t="str">
        <f>IF($A619=9999,"",VLOOKUP('check verkopen'!$A619,voorraadlijst!$A$9:$W$709,8,FALSE))</f>
        <v/>
      </c>
      <c r="G619" s="47" t="str">
        <f>IF($A619=9999,"",VLOOKUP('check verkopen'!$A619,voorraadlijst!$A$9:$W$709,11,FALSE))</f>
        <v/>
      </c>
      <c r="H619" s="48" t="str">
        <f>IF($A619=9999,"",VLOOKUP('check verkopen'!$A619,voorraadlijst!$A$9:$W$709,12,FALSE))</f>
        <v/>
      </c>
      <c r="I619" s="48" t="str">
        <f>IF($A619=9999,"",VLOOKUP('check verkopen'!$A619,voorraadlijst!$A$9:$W$709,14,FALSE))</f>
        <v/>
      </c>
      <c r="J619" s="48" t="str">
        <f>IF($A619=9999,"",VLOOKUP('check verkopen'!$A619,voorraadlijst!$A$9:$W$709,15,FALSE))</f>
        <v/>
      </c>
      <c r="K619" s="49" t="str">
        <f>IF($A619=9999,"",VLOOKUP('check verkopen'!$A619,voorraadlijst!$A$9:$W$709,21,FALSE))</f>
        <v/>
      </c>
      <c r="L619" s="48" t="str">
        <f t="shared" si="31"/>
        <v/>
      </c>
      <c r="M619" s="48" t="str">
        <f t="shared" si="30"/>
        <v/>
      </c>
      <c r="N619" s="69" t="str">
        <f t="shared" si="32"/>
        <v/>
      </c>
      <c r="O619" s="70"/>
      <c r="P619" s="61"/>
      <c r="Q619" s="62"/>
      <c r="R619" s="63"/>
    </row>
    <row r="620" spans="1:18" x14ac:dyDescent="0.2">
      <c r="A620" s="28">
        <f>voorraadlijst!AA621</f>
        <v>9999</v>
      </c>
      <c r="B620" s="44" t="str">
        <f>IF($A620=9999,"",VLOOKUP('check verkopen'!$A620,voorraadlijst!$A$9:$W$709,2,FALSE))</f>
        <v/>
      </c>
      <c r="C620" s="45" t="str">
        <f>IF($A620=9999,"",VLOOKUP('check verkopen'!$A620,voorraadlijst!$A$9:$W$709,3,FALSE))</f>
        <v/>
      </c>
      <c r="D620" s="45" t="str">
        <f>IF($A620=9999,"",VLOOKUP('check verkopen'!$A620,voorraadlijst!$A$9:$W$709,6,FALSE))</f>
        <v/>
      </c>
      <c r="E620" s="46" t="str">
        <f>IF($A620=9999,"",VLOOKUP('check verkopen'!$A620,voorraadlijst!$A$9:$W$709,7,FALSE))</f>
        <v/>
      </c>
      <c r="F620" s="46" t="str">
        <f>IF($A620=9999,"",VLOOKUP('check verkopen'!$A620,voorraadlijst!$A$9:$W$709,8,FALSE))</f>
        <v/>
      </c>
      <c r="G620" s="47" t="str">
        <f>IF($A620=9999,"",VLOOKUP('check verkopen'!$A620,voorraadlijst!$A$9:$W$709,11,FALSE))</f>
        <v/>
      </c>
      <c r="H620" s="48" t="str">
        <f>IF($A620=9999,"",VLOOKUP('check verkopen'!$A620,voorraadlijst!$A$9:$W$709,12,FALSE))</f>
        <v/>
      </c>
      <c r="I620" s="48" t="str">
        <f>IF($A620=9999,"",VLOOKUP('check verkopen'!$A620,voorraadlijst!$A$9:$W$709,14,FALSE))</f>
        <v/>
      </c>
      <c r="J620" s="48" t="str">
        <f>IF($A620=9999,"",VLOOKUP('check verkopen'!$A620,voorraadlijst!$A$9:$W$709,15,FALSE))</f>
        <v/>
      </c>
      <c r="K620" s="49" t="str">
        <f>IF($A620=9999,"",VLOOKUP('check verkopen'!$A620,voorraadlijst!$A$9:$W$709,21,FALSE))</f>
        <v/>
      </c>
      <c r="L620" s="48" t="str">
        <f t="shared" si="31"/>
        <v/>
      </c>
      <c r="M620" s="48" t="str">
        <f t="shared" si="30"/>
        <v/>
      </c>
      <c r="N620" s="69" t="str">
        <f t="shared" si="32"/>
        <v/>
      </c>
      <c r="O620" s="70"/>
      <c r="P620" s="61"/>
      <c r="Q620" s="62"/>
      <c r="R620" s="63"/>
    </row>
    <row r="621" spans="1:18" x14ac:dyDescent="0.2">
      <c r="A621" s="28">
        <f>voorraadlijst!AA622</f>
        <v>9999</v>
      </c>
      <c r="B621" s="44" t="str">
        <f>IF($A621=9999,"",VLOOKUP('check verkopen'!$A621,voorraadlijst!$A$9:$W$709,2,FALSE))</f>
        <v/>
      </c>
      <c r="C621" s="45" t="str">
        <f>IF($A621=9999,"",VLOOKUP('check verkopen'!$A621,voorraadlijst!$A$9:$W$709,3,FALSE))</f>
        <v/>
      </c>
      <c r="D621" s="45" t="str">
        <f>IF($A621=9999,"",VLOOKUP('check verkopen'!$A621,voorraadlijst!$A$9:$W$709,6,FALSE))</f>
        <v/>
      </c>
      <c r="E621" s="46" t="str">
        <f>IF($A621=9999,"",VLOOKUP('check verkopen'!$A621,voorraadlijst!$A$9:$W$709,7,FALSE))</f>
        <v/>
      </c>
      <c r="F621" s="46" t="str">
        <f>IF($A621=9999,"",VLOOKUP('check verkopen'!$A621,voorraadlijst!$A$9:$W$709,8,FALSE))</f>
        <v/>
      </c>
      <c r="G621" s="47" t="str">
        <f>IF($A621=9999,"",VLOOKUP('check verkopen'!$A621,voorraadlijst!$A$9:$W$709,11,FALSE))</f>
        <v/>
      </c>
      <c r="H621" s="48" t="str">
        <f>IF($A621=9999,"",VLOOKUP('check verkopen'!$A621,voorraadlijst!$A$9:$W$709,12,FALSE))</f>
        <v/>
      </c>
      <c r="I621" s="48" t="str">
        <f>IF($A621=9999,"",VLOOKUP('check verkopen'!$A621,voorraadlijst!$A$9:$W$709,14,FALSE))</f>
        <v/>
      </c>
      <c r="J621" s="48" t="str">
        <f>IF($A621=9999,"",VLOOKUP('check verkopen'!$A621,voorraadlijst!$A$9:$W$709,15,FALSE))</f>
        <v/>
      </c>
      <c r="K621" s="49" t="str">
        <f>IF($A621=9999,"",VLOOKUP('check verkopen'!$A621,voorraadlijst!$A$9:$W$709,21,FALSE))</f>
        <v/>
      </c>
      <c r="L621" s="48" t="str">
        <f t="shared" si="31"/>
        <v/>
      </c>
      <c r="M621" s="48" t="str">
        <f t="shared" si="30"/>
        <v/>
      </c>
      <c r="N621" s="69" t="str">
        <f t="shared" si="32"/>
        <v/>
      </c>
      <c r="O621" s="70"/>
      <c r="P621" s="61"/>
      <c r="Q621" s="62"/>
      <c r="R621" s="63"/>
    </row>
    <row r="622" spans="1:18" x14ac:dyDescent="0.2">
      <c r="A622" s="28">
        <f>voorraadlijst!AA623</f>
        <v>9999</v>
      </c>
      <c r="B622" s="44" t="str">
        <f>IF($A622=9999,"",VLOOKUP('check verkopen'!$A622,voorraadlijst!$A$9:$W$709,2,FALSE))</f>
        <v/>
      </c>
      <c r="C622" s="45" t="str">
        <f>IF($A622=9999,"",VLOOKUP('check verkopen'!$A622,voorraadlijst!$A$9:$W$709,3,FALSE))</f>
        <v/>
      </c>
      <c r="D622" s="45" t="str">
        <f>IF($A622=9999,"",VLOOKUP('check verkopen'!$A622,voorraadlijst!$A$9:$W$709,6,FALSE))</f>
        <v/>
      </c>
      <c r="E622" s="46" t="str">
        <f>IF($A622=9999,"",VLOOKUP('check verkopen'!$A622,voorraadlijst!$A$9:$W$709,7,FALSE))</f>
        <v/>
      </c>
      <c r="F622" s="46" t="str">
        <f>IF($A622=9999,"",VLOOKUP('check verkopen'!$A622,voorraadlijst!$A$9:$W$709,8,FALSE))</f>
        <v/>
      </c>
      <c r="G622" s="47" t="str">
        <f>IF($A622=9999,"",VLOOKUP('check verkopen'!$A622,voorraadlijst!$A$9:$W$709,11,FALSE))</f>
        <v/>
      </c>
      <c r="H622" s="48" t="str">
        <f>IF($A622=9999,"",VLOOKUP('check verkopen'!$A622,voorraadlijst!$A$9:$W$709,12,FALSE))</f>
        <v/>
      </c>
      <c r="I622" s="48" t="str">
        <f>IF($A622=9999,"",VLOOKUP('check verkopen'!$A622,voorraadlijst!$A$9:$W$709,14,FALSE))</f>
        <v/>
      </c>
      <c r="J622" s="48" t="str">
        <f>IF($A622=9999,"",VLOOKUP('check verkopen'!$A622,voorraadlijst!$A$9:$W$709,15,FALSE))</f>
        <v/>
      </c>
      <c r="K622" s="49" t="str">
        <f>IF($A622=9999,"",VLOOKUP('check verkopen'!$A622,voorraadlijst!$A$9:$W$709,21,FALSE))</f>
        <v/>
      </c>
      <c r="L622" s="48" t="str">
        <f t="shared" si="31"/>
        <v/>
      </c>
      <c r="M622" s="48" t="str">
        <f t="shared" si="30"/>
        <v/>
      </c>
      <c r="N622" s="69" t="str">
        <f t="shared" si="32"/>
        <v/>
      </c>
      <c r="O622" s="70"/>
      <c r="P622" s="61"/>
      <c r="Q622" s="62"/>
      <c r="R622" s="63"/>
    </row>
    <row r="623" spans="1:18" x14ac:dyDescent="0.2">
      <c r="A623" s="28">
        <f>voorraadlijst!AA624</f>
        <v>9999</v>
      </c>
      <c r="B623" s="44" t="str">
        <f>IF($A623=9999,"",VLOOKUP('check verkopen'!$A623,voorraadlijst!$A$9:$W$709,2,FALSE))</f>
        <v/>
      </c>
      <c r="C623" s="45" t="str">
        <f>IF($A623=9999,"",VLOOKUP('check verkopen'!$A623,voorraadlijst!$A$9:$W$709,3,FALSE))</f>
        <v/>
      </c>
      <c r="D623" s="45" t="str">
        <f>IF($A623=9999,"",VLOOKUP('check verkopen'!$A623,voorraadlijst!$A$9:$W$709,6,FALSE))</f>
        <v/>
      </c>
      <c r="E623" s="46" t="str">
        <f>IF($A623=9999,"",VLOOKUP('check verkopen'!$A623,voorraadlijst!$A$9:$W$709,7,FALSE))</f>
        <v/>
      </c>
      <c r="F623" s="46" t="str">
        <f>IF($A623=9999,"",VLOOKUP('check verkopen'!$A623,voorraadlijst!$A$9:$W$709,8,FALSE))</f>
        <v/>
      </c>
      <c r="G623" s="47" t="str">
        <f>IF($A623=9999,"",VLOOKUP('check verkopen'!$A623,voorraadlijst!$A$9:$W$709,11,FALSE))</f>
        <v/>
      </c>
      <c r="H623" s="48" t="str">
        <f>IF($A623=9999,"",VLOOKUP('check verkopen'!$A623,voorraadlijst!$A$9:$W$709,12,FALSE))</f>
        <v/>
      </c>
      <c r="I623" s="48" t="str">
        <f>IF($A623=9999,"",VLOOKUP('check verkopen'!$A623,voorraadlijst!$A$9:$W$709,14,FALSE))</f>
        <v/>
      </c>
      <c r="J623" s="48" t="str">
        <f>IF($A623=9999,"",VLOOKUP('check verkopen'!$A623,voorraadlijst!$A$9:$W$709,15,FALSE))</f>
        <v/>
      </c>
      <c r="K623" s="49" t="str">
        <f>IF($A623=9999,"",VLOOKUP('check verkopen'!$A623,voorraadlijst!$A$9:$W$709,21,FALSE))</f>
        <v/>
      </c>
      <c r="L623" s="48" t="str">
        <f t="shared" si="31"/>
        <v/>
      </c>
      <c r="M623" s="48" t="str">
        <f t="shared" si="30"/>
        <v/>
      </c>
      <c r="N623" s="69" t="str">
        <f t="shared" si="32"/>
        <v/>
      </c>
      <c r="O623" s="70"/>
      <c r="P623" s="61"/>
      <c r="Q623" s="62"/>
      <c r="R623" s="63"/>
    </row>
    <row r="624" spans="1:18" x14ac:dyDescent="0.2">
      <c r="A624" s="28">
        <f>voorraadlijst!AA625</f>
        <v>9999</v>
      </c>
      <c r="B624" s="44" t="str">
        <f>IF($A624=9999,"",VLOOKUP('check verkopen'!$A624,voorraadlijst!$A$9:$W$709,2,FALSE))</f>
        <v/>
      </c>
      <c r="C624" s="45" t="str">
        <f>IF($A624=9999,"",VLOOKUP('check verkopen'!$A624,voorraadlijst!$A$9:$W$709,3,FALSE))</f>
        <v/>
      </c>
      <c r="D624" s="45" t="str">
        <f>IF($A624=9999,"",VLOOKUP('check verkopen'!$A624,voorraadlijst!$A$9:$W$709,6,FALSE))</f>
        <v/>
      </c>
      <c r="E624" s="46" t="str">
        <f>IF($A624=9999,"",VLOOKUP('check verkopen'!$A624,voorraadlijst!$A$9:$W$709,7,FALSE))</f>
        <v/>
      </c>
      <c r="F624" s="46" t="str">
        <f>IF($A624=9999,"",VLOOKUP('check verkopen'!$A624,voorraadlijst!$A$9:$W$709,8,FALSE))</f>
        <v/>
      </c>
      <c r="G624" s="47" t="str">
        <f>IF($A624=9999,"",VLOOKUP('check verkopen'!$A624,voorraadlijst!$A$9:$W$709,11,FALSE))</f>
        <v/>
      </c>
      <c r="H624" s="48" t="str">
        <f>IF($A624=9999,"",VLOOKUP('check verkopen'!$A624,voorraadlijst!$A$9:$W$709,12,FALSE))</f>
        <v/>
      </c>
      <c r="I624" s="48" t="str">
        <f>IF($A624=9999,"",VLOOKUP('check verkopen'!$A624,voorraadlijst!$A$9:$W$709,14,FALSE))</f>
        <v/>
      </c>
      <c r="J624" s="48" t="str">
        <f>IF($A624=9999,"",VLOOKUP('check verkopen'!$A624,voorraadlijst!$A$9:$W$709,15,FALSE))</f>
        <v/>
      </c>
      <c r="K624" s="49" t="str">
        <f>IF($A624=9999,"",VLOOKUP('check verkopen'!$A624,voorraadlijst!$A$9:$W$709,21,FALSE))</f>
        <v/>
      </c>
      <c r="L624" s="48" t="str">
        <f t="shared" si="31"/>
        <v/>
      </c>
      <c r="M624" s="48" t="str">
        <f t="shared" si="30"/>
        <v/>
      </c>
      <c r="N624" s="69" t="str">
        <f t="shared" si="32"/>
        <v/>
      </c>
      <c r="O624" s="70"/>
      <c r="P624" s="61"/>
      <c r="Q624" s="62"/>
      <c r="R624" s="63"/>
    </row>
    <row r="625" spans="1:18" x14ac:dyDescent="0.2">
      <c r="A625" s="28">
        <f>voorraadlijst!AA626</f>
        <v>9999</v>
      </c>
      <c r="B625" s="44" t="str">
        <f>IF($A625=9999,"",VLOOKUP('check verkopen'!$A625,voorraadlijst!$A$9:$W$709,2,FALSE))</f>
        <v/>
      </c>
      <c r="C625" s="45" t="str">
        <f>IF($A625=9999,"",VLOOKUP('check verkopen'!$A625,voorraadlijst!$A$9:$W$709,3,FALSE))</f>
        <v/>
      </c>
      <c r="D625" s="45" t="str">
        <f>IF($A625=9999,"",VLOOKUP('check verkopen'!$A625,voorraadlijst!$A$9:$W$709,6,FALSE))</f>
        <v/>
      </c>
      <c r="E625" s="46" t="str">
        <f>IF($A625=9999,"",VLOOKUP('check verkopen'!$A625,voorraadlijst!$A$9:$W$709,7,FALSE))</f>
        <v/>
      </c>
      <c r="F625" s="46" t="str">
        <f>IF($A625=9999,"",VLOOKUP('check verkopen'!$A625,voorraadlijst!$A$9:$W$709,8,FALSE))</f>
        <v/>
      </c>
      <c r="G625" s="47" t="str">
        <f>IF($A625=9999,"",VLOOKUP('check verkopen'!$A625,voorraadlijst!$A$9:$W$709,11,FALSE))</f>
        <v/>
      </c>
      <c r="H625" s="48" t="str">
        <f>IF($A625=9999,"",VLOOKUP('check verkopen'!$A625,voorraadlijst!$A$9:$W$709,12,FALSE))</f>
        <v/>
      </c>
      <c r="I625" s="48" t="str">
        <f>IF($A625=9999,"",VLOOKUP('check verkopen'!$A625,voorraadlijst!$A$9:$W$709,14,FALSE))</f>
        <v/>
      </c>
      <c r="J625" s="48" t="str">
        <f>IF($A625=9999,"",VLOOKUP('check verkopen'!$A625,voorraadlijst!$A$9:$W$709,15,FALSE))</f>
        <v/>
      </c>
      <c r="K625" s="49" t="str">
        <f>IF($A625=9999,"",VLOOKUP('check verkopen'!$A625,voorraadlijst!$A$9:$W$709,21,FALSE))</f>
        <v/>
      </c>
      <c r="L625" s="48" t="str">
        <f t="shared" si="31"/>
        <v/>
      </c>
      <c r="M625" s="48" t="str">
        <f t="shared" si="30"/>
        <v/>
      </c>
      <c r="N625" s="69" t="str">
        <f t="shared" si="32"/>
        <v/>
      </c>
      <c r="O625" s="70"/>
      <c r="P625" s="61"/>
      <c r="Q625" s="62"/>
      <c r="R625" s="63"/>
    </row>
    <row r="626" spans="1:18" x14ac:dyDescent="0.2">
      <c r="A626" s="28">
        <f>voorraadlijst!AA627</f>
        <v>9999</v>
      </c>
      <c r="B626" s="44" t="str">
        <f>IF($A626=9999,"",VLOOKUP('check verkopen'!$A626,voorraadlijst!$A$9:$W$709,2,FALSE))</f>
        <v/>
      </c>
      <c r="C626" s="45" t="str">
        <f>IF($A626=9999,"",VLOOKUP('check verkopen'!$A626,voorraadlijst!$A$9:$W$709,3,FALSE))</f>
        <v/>
      </c>
      <c r="D626" s="45" t="str">
        <f>IF($A626=9999,"",VLOOKUP('check verkopen'!$A626,voorraadlijst!$A$9:$W$709,6,FALSE))</f>
        <v/>
      </c>
      <c r="E626" s="46" t="str">
        <f>IF($A626=9999,"",VLOOKUP('check verkopen'!$A626,voorraadlijst!$A$9:$W$709,7,FALSE))</f>
        <v/>
      </c>
      <c r="F626" s="46" t="str">
        <f>IF($A626=9999,"",VLOOKUP('check verkopen'!$A626,voorraadlijst!$A$9:$W$709,8,FALSE))</f>
        <v/>
      </c>
      <c r="G626" s="47" t="str">
        <f>IF($A626=9999,"",VLOOKUP('check verkopen'!$A626,voorraadlijst!$A$9:$W$709,11,FALSE))</f>
        <v/>
      </c>
      <c r="H626" s="48" t="str">
        <f>IF($A626=9999,"",VLOOKUP('check verkopen'!$A626,voorraadlijst!$A$9:$W$709,12,FALSE))</f>
        <v/>
      </c>
      <c r="I626" s="48" t="str">
        <f>IF($A626=9999,"",VLOOKUP('check verkopen'!$A626,voorraadlijst!$A$9:$W$709,14,FALSE))</f>
        <v/>
      </c>
      <c r="J626" s="48" t="str">
        <f>IF($A626=9999,"",VLOOKUP('check verkopen'!$A626,voorraadlijst!$A$9:$W$709,15,FALSE))</f>
        <v/>
      </c>
      <c r="K626" s="49" t="str">
        <f>IF($A626=9999,"",VLOOKUP('check verkopen'!$A626,voorraadlijst!$A$9:$W$709,21,FALSE))</f>
        <v/>
      </c>
      <c r="L626" s="48" t="str">
        <f t="shared" si="31"/>
        <v/>
      </c>
      <c r="M626" s="48" t="str">
        <f t="shared" si="30"/>
        <v/>
      </c>
      <c r="N626" s="69" t="str">
        <f t="shared" si="32"/>
        <v/>
      </c>
      <c r="O626" s="70"/>
      <c r="P626" s="61"/>
      <c r="Q626" s="62"/>
      <c r="R626" s="63"/>
    </row>
    <row r="627" spans="1:18" x14ac:dyDescent="0.2">
      <c r="A627" s="28">
        <f>voorraadlijst!AA628</f>
        <v>9999</v>
      </c>
      <c r="B627" s="44" t="str">
        <f>IF($A627=9999,"",VLOOKUP('check verkopen'!$A627,voorraadlijst!$A$9:$W$709,2,FALSE))</f>
        <v/>
      </c>
      <c r="C627" s="45" t="str">
        <f>IF($A627=9999,"",VLOOKUP('check verkopen'!$A627,voorraadlijst!$A$9:$W$709,3,FALSE))</f>
        <v/>
      </c>
      <c r="D627" s="45" t="str">
        <f>IF($A627=9999,"",VLOOKUP('check verkopen'!$A627,voorraadlijst!$A$9:$W$709,6,FALSE))</f>
        <v/>
      </c>
      <c r="E627" s="46" t="str">
        <f>IF($A627=9999,"",VLOOKUP('check verkopen'!$A627,voorraadlijst!$A$9:$W$709,7,FALSE))</f>
        <v/>
      </c>
      <c r="F627" s="46" t="str">
        <f>IF($A627=9999,"",VLOOKUP('check verkopen'!$A627,voorraadlijst!$A$9:$W$709,8,FALSE))</f>
        <v/>
      </c>
      <c r="G627" s="47" t="str">
        <f>IF($A627=9999,"",VLOOKUP('check verkopen'!$A627,voorraadlijst!$A$9:$W$709,11,FALSE))</f>
        <v/>
      </c>
      <c r="H627" s="48" t="str">
        <f>IF($A627=9999,"",VLOOKUP('check verkopen'!$A627,voorraadlijst!$A$9:$W$709,12,FALSE))</f>
        <v/>
      </c>
      <c r="I627" s="48" t="str">
        <f>IF($A627=9999,"",VLOOKUP('check verkopen'!$A627,voorraadlijst!$A$9:$W$709,14,FALSE))</f>
        <v/>
      </c>
      <c r="J627" s="48" t="str">
        <f>IF($A627=9999,"",VLOOKUP('check verkopen'!$A627,voorraadlijst!$A$9:$W$709,15,FALSE))</f>
        <v/>
      </c>
      <c r="K627" s="49" t="str">
        <f>IF($A627=9999,"",VLOOKUP('check verkopen'!$A627,voorraadlijst!$A$9:$W$709,21,FALSE))</f>
        <v/>
      </c>
      <c r="L627" s="48" t="str">
        <f t="shared" si="31"/>
        <v/>
      </c>
      <c r="M627" s="48" t="str">
        <f t="shared" si="30"/>
        <v/>
      </c>
      <c r="N627" s="69" t="str">
        <f t="shared" si="32"/>
        <v/>
      </c>
      <c r="O627" s="70"/>
      <c r="P627" s="61"/>
      <c r="Q627" s="62"/>
      <c r="R627" s="63"/>
    </row>
    <row r="628" spans="1:18" x14ac:dyDescent="0.2">
      <c r="A628" s="28">
        <f>voorraadlijst!AA629</f>
        <v>9999</v>
      </c>
      <c r="B628" s="44" t="str">
        <f>IF($A628=9999,"",VLOOKUP('check verkopen'!$A628,voorraadlijst!$A$9:$W$709,2,FALSE))</f>
        <v/>
      </c>
      <c r="C628" s="45" t="str">
        <f>IF($A628=9999,"",VLOOKUP('check verkopen'!$A628,voorraadlijst!$A$9:$W$709,3,FALSE))</f>
        <v/>
      </c>
      <c r="D628" s="45" t="str">
        <f>IF($A628=9999,"",VLOOKUP('check verkopen'!$A628,voorraadlijst!$A$9:$W$709,6,FALSE))</f>
        <v/>
      </c>
      <c r="E628" s="46" t="str">
        <f>IF($A628=9999,"",VLOOKUP('check verkopen'!$A628,voorraadlijst!$A$9:$W$709,7,FALSE))</f>
        <v/>
      </c>
      <c r="F628" s="46" t="str">
        <f>IF($A628=9999,"",VLOOKUP('check verkopen'!$A628,voorraadlijst!$A$9:$W$709,8,FALSE))</f>
        <v/>
      </c>
      <c r="G628" s="47" t="str">
        <f>IF($A628=9999,"",VLOOKUP('check verkopen'!$A628,voorraadlijst!$A$9:$W$709,11,FALSE))</f>
        <v/>
      </c>
      <c r="H628" s="48" t="str">
        <f>IF($A628=9999,"",VLOOKUP('check verkopen'!$A628,voorraadlijst!$A$9:$W$709,12,FALSE))</f>
        <v/>
      </c>
      <c r="I628" s="48" t="str">
        <f>IF($A628=9999,"",VLOOKUP('check verkopen'!$A628,voorraadlijst!$A$9:$W$709,14,FALSE))</f>
        <v/>
      </c>
      <c r="J628" s="48" t="str">
        <f>IF($A628=9999,"",VLOOKUP('check verkopen'!$A628,voorraadlijst!$A$9:$W$709,15,FALSE))</f>
        <v/>
      </c>
      <c r="K628" s="49" t="str">
        <f>IF($A628=9999,"",VLOOKUP('check verkopen'!$A628,voorraadlijst!$A$9:$W$709,21,FALSE))</f>
        <v/>
      </c>
      <c r="L628" s="48" t="str">
        <f t="shared" si="31"/>
        <v/>
      </c>
      <c r="M628" s="48" t="str">
        <f t="shared" si="30"/>
        <v/>
      </c>
      <c r="N628" s="69" t="str">
        <f t="shared" si="32"/>
        <v/>
      </c>
      <c r="O628" s="70"/>
      <c r="P628" s="61"/>
      <c r="Q628" s="62"/>
      <c r="R628" s="63"/>
    </row>
    <row r="629" spans="1:18" x14ac:dyDescent="0.2">
      <c r="A629" s="28">
        <f>voorraadlijst!AA630</f>
        <v>9999</v>
      </c>
      <c r="B629" s="44" t="str">
        <f>IF($A629=9999,"",VLOOKUP('check verkopen'!$A629,voorraadlijst!$A$9:$W$709,2,FALSE))</f>
        <v/>
      </c>
      <c r="C629" s="45" t="str">
        <f>IF($A629=9999,"",VLOOKUP('check verkopen'!$A629,voorraadlijst!$A$9:$W$709,3,FALSE))</f>
        <v/>
      </c>
      <c r="D629" s="45" t="str">
        <f>IF($A629=9999,"",VLOOKUP('check verkopen'!$A629,voorraadlijst!$A$9:$W$709,6,FALSE))</f>
        <v/>
      </c>
      <c r="E629" s="46" t="str">
        <f>IF($A629=9999,"",VLOOKUP('check verkopen'!$A629,voorraadlijst!$A$9:$W$709,7,FALSE))</f>
        <v/>
      </c>
      <c r="F629" s="46" t="str">
        <f>IF($A629=9999,"",VLOOKUP('check verkopen'!$A629,voorraadlijst!$A$9:$W$709,8,FALSE))</f>
        <v/>
      </c>
      <c r="G629" s="47" t="str">
        <f>IF($A629=9999,"",VLOOKUP('check verkopen'!$A629,voorraadlijst!$A$9:$W$709,11,FALSE))</f>
        <v/>
      </c>
      <c r="H629" s="48" t="str">
        <f>IF($A629=9999,"",VLOOKUP('check verkopen'!$A629,voorraadlijst!$A$9:$W$709,12,FALSE))</f>
        <v/>
      </c>
      <c r="I629" s="48" t="str">
        <f>IF($A629=9999,"",VLOOKUP('check verkopen'!$A629,voorraadlijst!$A$9:$W$709,14,FALSE))</f>
        <v/>
      </c>
      <c r="J629" s="48" t="str">
        <f>IF($A629=9999,"",VLOOKUP('check verkopen'!$A629,voorraadlijst!$A$9:$W$709,15,FALSE))</f>
        <v/>
      </c>
      <c r="K629" s="49" t="str">
        <f>IF($A629=9999,"",VLOOKUP('check verkopen'!$A629,voorraadlijst!$A$9:$W$709,21,FALSE))</f>
        <v/>
      </c>
      <c r="L629" s="48" t="str">
        <f t="shared" si="31"/>
        <v/>
      </c>
      <c r="M629" s="48" t="str">
        <f t="shared" si="30"/>
        <v/>
      </c>
      <c r="N629" s="69" t="str">
        <f t="shared" si="32"/>
        <v/>
      </c>
      <c r="O629" s="70"/>
      <c r="P629" s="61"/>
      <c r="Q629" s="62"/>
      <c r="R629" s="63"/>
    </row>
    <row r="630" spans="1:18" x14ac:dyDescent="0.2">
      <c r="A630" s="28">
        <f>voorraadlijst!AA631</f>
        <v>9999</v>
      </c>
      <c r="B630" s="44" t="str">
        <f>IF($A630=9999,"",VLOOKUP('check verkopen'!$A630,voorraadlijst!$A$9:$W$709,2,FALSE))</f>
        <v/>
      </c>
      <c r="C630" s="45" t="str">
        <f>IF($A630=9999,"",VLOOKUP('check verkopen'!$A630,voorraadlijst!$A$9:$W$709,3,FALSE))</f>
        <v/>
      </c>
      <c r="D630" s="45" t="str">
        <f>IF($A630=9999,"",VLOOKUP('check verkopen'!$A630,voorraadlijst!$A$9:$W$709,6,FALSE))</f>
        <v/>
      </c>
      <c r="E630" s="46" t="str">
        <f>IF($A630=9999,"",VLOOKUP('check verkopen'!$A630,voorraadlijst!$A$9:$W$709,7,FALSE))</f>
        <v/>
      </c>
      <c r="F630" s="46" t="str">
        <f>IF($A630=9999,"",VLOOKUP('check verkopen'!$A630,voorraadlijst!$A$9:$W$709,8,FALSE))</f>
        <v/>
      </c>
      <c r="G630" s="47" t="str">
        <f>IF($A630=9999,"",VLOOKUP('check verkopen'!$A630,voorraadlijst!$A$9:$W$709,11,FALSE))</f>
        <v/>
      </c>
      <c r="H630" s="48" t="str">
        <f>IF($A630=9999,"",VLOOKUP('check verkopen'!$A630,voorraadlijst!$A$9:$W$709,12,FALSE))</f>
        <v/>
      </c>
      <c r="I630" s="48" t="str">
        <f>IF($A630=9999,"",VLOOKUP('check verkopen'!$A630,voorraadlijst!$A$9:$W$709,14,FALSE))</f>
        <v/>
      </c>
      <c r="J630" s="48" t="str">
        <f>IF($A630=9999,"",VLOOKUP('check verkopen'!$A630,voorraadlijst!$A$9:$W$709,15,FALSE))</f>
        <v/>
      </c>
      <c r="K630" s="49" t="str">
        <f>IF($A630=9999,"",VLOOKUP('check verkopen'!$A630,voorraadlijst!$A$9:$W$709,21,FALSE))</f>
        <v/>
      </c>
      <c r="L630" s="48" t="str">
        <f t="shared" si="31"/>
        <v/>
      </c>
      <c r="M630" s="48" t="str">
        <f t="shared" si="30"/>
        <v/>
      </c>
      <c r="N630" s="69" t="str">
        <f t="shared" si="32"/>
        <v/>
      </c>
      <c r="O630" s="70"/>
      <c r="P630" s="61"/>
      <c r="Q630" s="62"/>
      <c r="R630" s="63"/>
    </row>
    <row r="631" spans="1:18" x14ac:dyDescent="0.2">
      <c r="A631" s="28">
        <f>voorraadlijst!AA632</f>
        <v>9999</v>
      </c>
      <c r="B631" s="44" t="str">
        <f>IF($A631=9999,"",VLOOKUP('check verkopen'!$A631,voorraadlijst!$A$9:$W$709,2,FALSE))</f>
        <v/>
      </c>
      <c r="C631" s="45" t="str">
        <f>IF($A631=9999,"",VLOOKUP('check verkopen'!$A631,voorraadlijst!$A$9:$W$709,3,FALSE))</f>
        <v/>
      </c>
      <c r="D631" s="45" t="str">
        <f>IF($A631=9999,"",VLOOKUP('check verkopen'!$A631,voorraadlijst!$A$9:$W$709,6,FALSE))</f>
        <v/>
      </c>
      <c r="E631" s="46" t="str">
        <f>IF($A631=9999,"",VLOOKUP('check verkopen'!$A631,voorraadlijst!$A$9:$W$709,7,FALSE))</f>
        <v/>
      </c>
      <c r="F631" s="46" t="str">
        <f>IF($A631=9999,"",VLOOKUP('check verkopen'!$A631,voorraadlijst!$A$9:$W$709,8,FALSE))</f>
        <v/>
      </c>
      <c r="G631" s="47" t="str">
        <f>IF($A631=9999,"",VLOOKUP('check verkopen'!$A631,voorraadlijst!$A$9:$W$709,11,FALSE))</f>
        <v/>
      </c>
      <c r="H631" s="48" t="str">
        <f>IF($A631=9999,"",VLOOKUP('check verkopen'!$A631,voorraadlijst!$A$9:$W$709,12,FALSE))</f>
        <v/>
      </c>
      <c r="I631" s="48" t="str">
        <f>IF($A631=9999,"",VLOOKUP('check verkopen'!$A631,voorraadlijst!$A$9:$W$709,14,FALSE))</f>
        <v/>
      </c>
      <c r="J631" s="48" t="str">
        <f>IF($A631=9999,"",VLOOKUP('check verkopen'!$A631,voorraadlijst!$A$9:$W$709,15,FALSE))</f>
        <v/>
      </c>
      <c r="K631" s="49" t="str">
        <f>IF($A631=9999,"",VLOOKUP('check verkopen'!$A631,voorraadlijst!$A$9:$W$709,21,FALSE))</f>
        <v/>
      </c>
      <c r="L631" s="48" t="str">
        <f t="shared" si="31"/>
        <v/>
      </c>
      <c r="M631" s="48" t="str">
        <f t="shared" si="30"/>
        <v/>
      </c>
      <c r="N631" s="69" t="str">
        <f t="shared" si="32"/>
        <v/>
      </c>
      <c r="O631" s="70"/>
      <c r="P631" s="61"/>
      <c r="Q631" s="62"/>
      <c r="R631" s="63"/>
    </row>
    <row r="632" spans="1:18" x14ac:dyDescent="0.2">
      <c r="A632" s="28">
        <f>voorraadlijst!AA633</f>
        <v>9999</v>
      </c>
      <c r="B632" s="44" t="str">
        <f>IF($A632=9999,"",VLOOKUP('check verkopen'!$A632,voorraadlijst!$A$9:$W$709,2,FALSE))</f>
        <v/>
      </c>
      <c r="C632" s="45" t="str">
        <f>IF($A632=9999,"",VLOOKUP('check verkopen'!$A632,voorraadlijst!$A$9:$W$709,3,FALSE))</f>
        <v/>
      </c>
      <c r="D632" s="45" t="str">
        <f>IF($A632=9999,"",VLOOKUP('check verkopen'!$A632,voorraadlijst!$A$9:$W$709,6,FALSE))</f>
        <v/>
      </c>
      <c r="E632" s="46" t="str">
        <f>IF($A632=9999,"",VLOOKUP('check verkopen'!$A632,voorraadlijst!$A$9:$W$709,7,FALSE))</f>
        <v/>
      </c>
      <c r="F632" s="46" t="str">
        <f>IF($A632=9999,"",VLOOKUP('check verkopen'!$A632,voorraadlijst!$A$9:$W$709,8,FALSE))</f>
        <v/>
      </c>
      <c r="G632" s="47" t="str">
        <f>IF($A632=9999,"",VLOOKUP('check verkopen'!$A632,voorraadlijst!$A$9:$W$709,11,FALSE))</f>
        <v/>
      </c>
      <c r="H632" s="48" t="str">
        <f>IF($A632=9999,"",VLOOKUP('check verkopen'!$A632,voorraadlijst!$A$9:$W$709,12,FALSE))</f>
        <v/>
      </c>
      <c r="I632" s="48" t="str">
        <f>IF($A632=9999,"",VLOOKUP('check verkopen'!$A632,voorraadlijst!$A$9:$W$709,14,FALSE))</f>
        <v/>
      </c>
      <c r="J632" s="48" t="str">
        <f>IF($A632=9999,"",VLOOKUP('check verkopen'!$A632,voorraadlijst!$A$9:$W$709,15,FALSE))</f>
        <v/>
      </c>
      <c r="K632" s="49" t="str">
        <f>IF($A632=9999,"",VLOOKUP('check verkopen'!$A632,voorraadlijst!$A$9:$W$709,21,FALSE))</f>
        <v/>
      </c>
      <c r="L632" s="48" t="str">
        <f t="shared" si="31"/>
        <v/>
      </c>
      <c r="M632" s="48" t="str">
        <f t="shared" si="30"/>
        <v/>
      </c>
      <c r="N632" s="69" t="str">
        <f t="shared" si="32"/>
        <v/>
      </c>
      <c r="O632" s="70"/>
      <c r="P632" s="61"/>
      <c r="Q632" s="62"/>
      <c r="R632" s="63"/>
    </row>
    <row r="633" spans="1:18" x14ac:dyDescent="0.2">
      <c r="A633" s="28">
        <f>voorraadlijst!AA634</f>
        <v>9999</v>
      </c>
      <c r="B633" s="44" t="str">
        <f>IF($A633=9999,"",VLOOKUP('check verkopen'!$A633,voorraadlijst!$A$9:$W$709,2,FALSE))</f>
        <v/>
      </c>
      <c r="C633" s="45" t="str">
        <f>IF($A633=9999,"",VLOOKUP('check verkopen'!$A633,voorraadlijst!$A$9:$W$709,3,FALSE))</f>
        <v/>
      </c>
      <c r="D633" s="45" t="str">
        <f>IF($A633=9999,"",VLOOKUP('check verkopen'!$A633,voorraadlijst!$A$9:$W$709,6,FALSE))</f>
        <v/>
      </c>
      <c r="E633" s="46" t="str">
        <f>IF($A633=9999,"",VLOOKUP('check verkopen'!$A633,voorraadlijst!$A$9:$W$709,7,FALSE))</f>
        <v/>
      </c>
      <c r="F633" s="46" t="str">
        <f>IF($A633=9999,"",VLOOKUP('check verkopen'!$A633,voorraadlijst!$A$9:$W$709,8,FALSE))</f>
        <v/>
      </c>
      <c r="G633" s="47" t="str">
        <f>IF($A633=9999,"",VLOOKUP('check verkopen'!$A633,voorraadlijst!$A$9:$W$709,11,FALSE))</f>
        <v/>
      </c>
      <c r="H633" s="48" t="str">
        <f>IF($A633=9999,"",VLOOKUP('check verkopen'!$A633,voorraadlijst!$A$9:$W$709,12,FALSE))</f>
        <v/>
      </c>
      <c r="I633" s="48" t="str">
        <f>IF($A633=9999,"",VLOOKUP('check verkopen'!$A633,voorraadlijst!$A$9:$W$709,14,FALSE))</f>
        <v/>
      </c>
      <c r="J633" s="48" t="str">
        <f>IF($A633=9999,"",VLOOKUP('check verkopen'!$A633,voorraadlijst!$A$9:$W$709,15,FALSE))</f>
        <v/>
      </c>
      <c r="K633" s="49" t="str">
        <f>IF($A633=9999,"",VLOOKUP('check verkopen'!$A633,voorraadlijst!$A$9:$W$709,21,FALSE))</f>
        <v/>
      </c>
      <c r="L633" s="48" t="str">
        <f t="shared" si="31"/>
        <v/>
      </c>
      <c r="M633" s="48" t="str">
        <f t="shared" si="30"/>
        <v/>
      </c>
      <c r="N633" s="69" t="str">
        <f t="shared" si="32"/>
        <v/>
      </c>
      <c r="O633" s="70"/>
      <c r="P633" s="61"/>
      <c r="Q633" s="62"/>
      <c r="R633" s="63"/>
    </row>
    <row r="634" spans="1:18" x14ac:dyDescent="0.2">
      <c r="A634" s="28">
        <f>voorraadlijst!AA635</f>
        <v>9999</v>
      </c>
      <c r="B634" s="44" t="str">
        <f>IF($A634=9999,"",VLOOKUP('check verkopen'!$A634,voorraadlijst!$A$9:$W$709,2,FALSE))</f>
        <v/>
      </c>
      <c r="C634" s="45" t="str">
        <f>IF($A634=9999,"",VLOOKUP('check verkopen'!$A634,voorraadlijst!$A$9:$W$709,3,FALSE))</f>
        <v/>
      </c>
      <c r="D634" s="45" t="str">
        <f>IF($A634=9999,"",VLOOKUP('check verkopen'!$A634,voorraadlijst!$A$9:$W$709,6,FALSE))</f>
        <v/>
      </c>
      <c r="E634" s="46" t="str">
        <f>IF($A634=9999,"",VLOOKUP('check verkopen'!$A634,voorraadlijst!$A$9:$W$709,7,FALSE))</f>
        <v/>
      </c>
      <c r="F634" s="46" t="str">
        <f>IF($A634=9999,"",VLOOKUP('check verkopen'!$A634,voorraadlijst!$A$9:$W$709,8,FALSE))</f>
        <v/>
      </c>
      <c r="G634" s="47" t="str">
        <f>IF($A634=9999,"",VLOOKUP('check verkopen'!$A634,voorraadlijst!$A$9:$W$709,11,FALSE))</f>
        <v/>
      </c>
      <c r="H634" s="48" t="str">
        <f>IF($A634=9999,"",VLOOKUP('check verkopen'!$A634,voorraadlijst!$A$9:$W$709,12,FALSE))</f>
        <v/>
      </c>
      <c r="I634" s="48" t="str">
        <f>IF($A634=9999,"",VLOOKUP('check verkopen'!$A634,voorraadlijst!$A$9:$W$709,14,FALSE))</f>
        <v/>
      </c>
      <c r="J634" s="48" t="str">
        <f>IF($A634=9999,"",VLOOKUP('check verkopen'!$A634,voorraadlijst!$A$9:$W$709,15,FALSE))</f>
        <v/>
      </c>
      <c r="K634" s="49" t="str">
        <f>IF($A634=9999,"",VLOOKUP('check verkopen'!$A634,voorraadlijst!$A$9:$W$709,21,FALSE))</f>
        <v/>
      </c>
      <c r="L634" s="48" t="str">
        <f t="shared" si="31"/>
        <v/>
      </c>
      <c r="M634" s="48" t="str">
        <f t="shared" si="30"/>
        <v/>
      </c>
      <c r="N634" s="69" t="str">
        <f t="shared" si="32"/>
        <v/>
      </c>
      <c r="O634" s="70"/>
      <c r="P634" s="61"/>
      <c r="Q634" s="62"/>
      <c r="R634" s="63"/>
    </row>
    <row r="635" spans="1:18" x14ac:dyDescent="0.2">
      <c r="A635" s="28">
        <f>voorraadlijst!AA636</f>
        <v>9999</v>
      </c>
      <c r="B635" s="44" t="str">
        <f>IF($A635=9999,"",VLOOKUP('check verkopen'!$A635,voorraadlijst!$A$9:$W$709,2,FALSE))</f>
        <v/>
      </c>
      <c r="C635" s="45" t="str">
        <f>IF($A635=9999,"",VLOOKUP('check verkopen'!$A635,voorraadlijst!$A$9:$W$709,3,FALSE))</f>
        <v/>
      </c>
      <c r="D635" s="45" t="str">
        <f>IF($A635=9999,"",VLOOKUP('check verkopen'!$A635,voorraadlijst!$A$9:$W$709,6,FALSE))</f>
        <v/>
      </c>
      <c r="E635" s="46" t="str">
        <f>IF($A635=9999,"",VLOOKUP('check verkopen'!$A635,voorraadlijst!$A$9:$W$709,7,FALSE))</f>
        <v/>
      </c>
      <c r="F635" s="46" t="str">
        <f>IF($A635=9999,"",VLOOKUP('check verkopen'!$A635,voorraadlijst!$A$9:$W$709,8,FALSE))</f>
        <v/>
      </c>
      <c r="G635" s="47" t="str">
        <f>IF($A635=9999,"",VLOOKUP('check verkopen'!$A635,voorraadlijst!$A$9:$W$709,11,FALSE))</f>
        <v/>
      </c>
      <c r="H635" s="48" t="str">
        <f>IF($A635=9999,"",VLOOKUP('check verkopen'!$A635,voorraadlijst!$A$9:$W$709,12,FALSE))</f>
        <v/>
      </c>
      <c r="I635" s="48" t="str">
        <f>IF($A635=9999,"",VLOOKUP('check verkopen'!$A635,voorraadlijst!$A$9:$W$709,14,FALSE))</f>
        <v/>
      </c>
      <c r="J635" s="48" t="str">
        <f>IF($A635=9999,"",VLOOKUP('check verkopen'!$A635,voorraadlijst!$A$9:$W$709,15,FALSE))</f>
        <v/>
      </c>
      <c r="K635" s="49" t="str">
        <f>IF($A635=9999,"",VLOOKUP('check verkopen'!$A635,voorraadlijst!$A$9:$W$709,21,FALSE))</f>
        <v/>
      </c>
      <c r="L635" s="48" t="str">
        <f t="shared" si="31"/>
        <v/>
      </c>
      <c r="M635" s="48" t="str">
        <f t="shared" si="30"/>
        <v/>
      </c>
      <c r="N635" s="69" t="str">
        <f t="shared" si="32"/>
        <v/>
      </c>
      <c r="O635" s="70"/>
      <c r="P635" s="61"/>
      <c r="Q635" s="62"/>
      <c r="R635" s="63"/>
    </row>
    <row r="636" spans="1:18" x14ac:dyDescent="0.2">
      <c r="A636" s="28">
        <f>voorraadlijst!AA637</f>
        <v>9999</v>
      </c>
      <c r="B636" s="44" t="str">
        <f>IF($A636=9999,"",VLOOKUP('check verkopen'!$A636,voorraadlijst!$A$9:$W$709,2,FALSE))</f>
        <v/>
      </c>
      <c r="C636" s="45" t="str">
        <f>IF($A636=9999,"",VLOOKUP('check verkopen'!$A636,voorraadlijst!$A$9:$W$709,3,FALSE))</f>
        <v/>
      </c>
      <c r="D636" s="45" t="str">
        <f>IF($A636=9999,"",VLOOKUP('check verkopen'!$A636,voorraadlijst!$A$9:$W$709,6,FALSE))</f>
        <v/>
      </c>
      <c r="E636" s="46" t="str">
        <f>IF($A636=9999,"",VLOOKUP('check verkopen'!$A636,voorraadlijst!$A$9:$W$709,7,FALSE))</f>
        <v/>
      </c>
      <c r="F636" s="46" t="str">
        <f>IF($A636=9999,"",VLOOKUP('check verkopen'!$A636,voorraadlijst!$A$9:$W$709,8,FALSE))</f>
        <v/>
      </c>
      <c r="G636" s="47" t="str">
        <f>IF($A636=9999,"",VLOOKUP('check verkopen'!$A636,voorraadlijst!$A$9:$W$709,11,FALSE))</f>
        <v/>
      </c>
      <c r="H636" s="48" t="str">
        <f>IF($A636=9999,"",VLOOKUP('check verkopen'!$A636,voorraadlijst!$A$9:$W$709,12,FALSE))</f>
        <v/>
      </c>
      <c r="I636" s="48" t="str">
        <f>IF($A636=9999,"",VLOOKUP('check verkopen'!$A636,voorraadlijst!$A$9:$W$709,14,FALSE))</f>
        <v/>
      </c>
      <c r="J636" s="48" t="str">
        <f>IF($A636=9999,"",VLOOKUP('check verkopen'!$A636,voorraadlijst!$A$9:$W$709,15,FALSE))</f>
        <v/>
      </c>
      <c r="K636" s="49" t="str">
        <f>IF($A636=9999,"",VLOOKUP('check verkopen'!$A636,voorraadlijst!$A$9:$W$709,21,FALSE))</f>
        <v/>
      </c>
      <c r="L636" s="48" t="str">
        <f t="shared" si="31"/>
        <v/>
      </c>
      <c r="M636" s="48" t="str">
        <f t="shared" si="30"/>
        <v/>
      </c>
      <c r="N636" s="69" t="str">
        <f t="shared" si="32"/>
        <v/>
      </c>
      <c r="O636" s="70"/>
      <c r="P636" s="61"/>
      <c r="Q636" s="62"/>
      <c r="R636" s="63"/>
    </row>
    <row r="637" spans="1:18" x14ac:dyDescent="0.2">
      <c r="A637" s="28">
        <f>voorraadlijst!AA638</f>
        <v>9999</v>
      </c>
      <c r="B637" s="44" t="str">
        <f>IF($A637=9999,"",VLOOKUP('check verkopen'!$A637,voorraadlijst!$A$9:$W$709,2,FALSE))</f>
        <v/>
      </c>
      <c r="C637" s="45" t="str">
        <f>IF($A637=9999,"",VLOOKUP('check verkopen'!$A637,voorraadlijst!$A$9:$W$709,3,FALSE))</f>
        <v/>
      </c>
      <c r="D637" s="45" t="str">
        <f>IF($A637=9999,"",VLOOKUP('check verkopen'!$A637,voorraadlijst!$A$9:$W$709,6,FALSE))</f>
        <v/>
      </c>
      <c r="E637" s="46" t="str">
        <f>IF($A637=9999,"",VLOOKUP('check verkopen'!$A637,voorraadlijst!$A$9:$W$709,7,FALSE))</f>
        <v/>
      </c>
      <c r="F637" s="46" t="str">
        <f>IF($A637=9999,"",VLOOKUP('check verkopen'!$A637,voorraadlijst!$A$9:$W$709,8,FALSE))</f>
        <v/>
      </c>
      <c r="G637" s="47" t="str">
        <f>IF($A637=9999,"",VLOOKUP('check verkopen'!$A637,voorraadlijst!$A$9:$W$709,11,FALSE))</f>
        <v/>
      </c>
      <c r="H637" s="48" t="str">
        <f>IF($A637=9999,"",VLOOKUP('check verkopen'!$A637,voorraadlijst!$A$9:$W$709,12,FALSE))</f>
        <v/>
      </c>
      <c r="I637" s="48" t="str">
        <f>IF($A637=9999,"",VLOOKUP('check verkopen'!$A637,voorraadlijst!$A$9:$W$709,14,FALSE))</f>
        <v/>
      </c>
      <c r="J637" s="48" t="str">
        <f>IF($A637=9999,"",VLOOKUP('check verkopen'!$A637,voorraadlijst!$A$9:$W$709,15,FALSE))</f>
        <v/>
      </c>
      <c r="K637" s="49" t="str">
        <f>IF($A637=9999,"",VLOOKUP('check verkopen'!$A637,voorraadlijst!$A$9:$W$709,21,FALSE))</f>
        <v/>
      </c>
      <c r="L637" s="48" t="str">
        <f t="shared" si="31"/>
        <v/>
      </c>
      <c r="M637" s="48" t="str">
        <f t="shared" si="30"/>
        <v/>
      </c>
      <c r="N637" s="69" t="str">
        <f t="shared" si="32"/>
        <v/>
      </c>
      <c r="O637" s="70"/>
      <c r="P637" s="61"/>
      <c r="Q637" s="62"/>
      <c r="R637" s="63"/>
    </row>
    <row r="638" spans="1:18" x14ac:dyDescent="0.2">
      <c r="A638" s="28">
        <f>voorraadlijst!AA639</f>
        <v>9999</v>
      </c>
      <c r="B638" s="44" t="str">
        <f>IF($A638=9999,"",VLOOKUP('check verkopen'!$A638,voorraadlijst!$A$9:$W$709,2,FALSE))</f>
        <v/>
      </c>
      <c r="C638" s="45" t="str">
        <f>IF($A638=9999,"",VLOOKUP('check verkopen'!$A638,voorraadlijst!$A$9:$W$709,3,FALSE))</f>
        <v/>
      </c>
      <c r="D638" s="45" t="str">
        <f>IF($A638=9999,"",VLOOKUP('check verkopen'!$A638,voorraadlijst!$A$9:$W$709,6,FALSE))</f>
        <v/>
      </c>
      <c r="E638" s="46" t="str">
        <f>IF($A638=9999,"",VLOOKUP('check verkopen'!$A638,voorraadlijst!$A$9:$W$709,7,FALSE))</f>
        <v/>
      </c>
      <c r="F638" s="46" t="str">
        <f>IF($A638=9999,"",VLOOKUP('check verkopen'!$A638,voorraadlijst!$A$9:$W$709,8,FALSE))</f>
        <v/>
      </c>
      <c r="G638" s="47" t="str">
        <f>IF($A638=9999,"",VLOOKUP('check verkopen'!$A638,voorraadlijst!$A$9:$W$709,11,FALSE))</f>
        <v/>
      </c>
      <c r="H638" s="48" t="str">
        <f>IF($A638=9999,"",VLOOKUP('check verkopen'!$A638,voorraadlijst!$A$9:$W$709,12,FALSE))</f>
        <v/>
      </c>
      <c r="I638" s="48" t="str">
        <f>IF($A638=9999,"",VLOOKUP('check verkopen'!$A638,voorraadlijst!$A$9:$W$709,14,FALSE))</f>
        <v/>
      </c>
      <c r="J638" s="48" t="str">
        <f>IF($A638=9999,"",VLOOKUP('check verkopen'!$A638,voorraadlijst!$A$9:$W$709,15,FALSE))</f>
        <v/>
      </c>
      <c r="K638" s="49" t="str">
        <f>IF($A638=9999,"",VLOOKUP('check verkopen'!$A638,voorraadlijst!$A$9:$W$709,21,FALSE))</f>
        <v/>
      </c>
      <c r="L638" s="48" t="str">
        <f t="shared" si="31"/>
        <v/>
      </c>
      <c r="M638" s="48" t="str">
        <f t="shared" si="30"/>
        <v/>
      </c>
      <c r="N638" s="69" t="str">
        <f t="shared" si="32"/>
        <v/>
      </c>
      <c r="O638" s="70"/>
      <c r="P638" s="61"/>
      <c r="Q638" s="62"/>
      <c r="R638" s="63"/>
    </row>
    <row r="639" spans="1:18" x14ac:dyDescent="0.2">
      <c r="A639" s="28">
        <f>voorraadlijst!AA640</f>
        <v>9999</v>
      </c>
      <c r="B639" s="44" t="str">
        <f>IF($A639=9999,"",VLOOKUP('check verkopen'!$A639,voorraadlijst!$A$9:$W$709,2,FALSE))</f>
        <v/>
      </c>
      <c r="C639" s="45" t="str">
        <f>IF($A639=9999,"",VLOOKUP('check verkopen'!$A639,voorraadlijst!$A$9:$W$709,3,FALSE))</f>
        <v/>
      </c>
      <c r="D639" s="45" t="str">
        <f>IF($A639=9999,"",VLOOKUP('check verkopen'!$A639,voorraadlijst!$A$9:$W$709,6,FALSE))</f>
        <v/>
      </c>
      <c r="E639" s="46" t="str">
        <f>IF($A639=9999,"",VLOOKUP('check verkopen'!$A639,voorraadlijst!$A$9:$W$709,7,FALSE))</f>
        <v/>
      </c>
      <c r="F639" s="46" t="str">
        <f>IF($A639=9999,"",VLOOKUP('check verkopen'!$A639,voorraadlijst!$A$9:$W$709,8,FALSE))</f>
        <v/>
      </c>
      <c r="G639" s="47" t="str">
        <f>IF($A639=9999,"",VLOOKUP('check verkopen'!$A639,voorraadlijst!$A$9:$W$709,11,FALSE))</f>
        <v/>
      </c>
      <c r="H639" s="48" t="str">
        <f>IF($A639=9999,"",VLOOKUP('check verkopen'!$A639,voorraadlijst!$A$9:$W$709,12,FALSE))</f>
        <v/>
      </c>
      <c r="I639" s="48" t="str">
        <f>IF($A639=9999,"",VLOOKUP('check verkopen'!$A639,voorraadlijst!$A$9:$W$709,14,FALSE))</f>
        <v/>
      </c>
      <c r="J639" s="48" t="str">
        <f>IF($A639=9999,"",VLOOKUP('check verkopen'!$A639,voorraadlijst!$A$9:$W$709,15,FALSE))</f>
        <v/>
      </c>
      <c r="K639" s="49" t="str">
        <f>IF($A639=9999,"",VLOOKUP('check verkopen'!$A639,voorraadlijst!$A$9:$W$709,21,FALSE))</f>
        <v/>
      </c>
      <c r="L639" s="48" t="str">
        <f t="shared" si="31"/>
        <v/>
      </c>
      <c r="M639" s="48" t="str">
        <f t="shared" si="30"/>
        <v/>
      </c>
      <c r="N639" s="69" t="str">
        <f t="shared" si="32"/>
        <v/>
      </c>
      <c r="O639" s="70"/>
      <c r="P639" s="61"/>
      <c r="Q639" s="62"/>
      <c r="R639" s="63"/>
    </row>
    <row r="640" spans="1:18" x14ac:dyDescent="0.2">
      <c r="A640" s="28">
        <f>voorraadlijst!AA641</f>
        <v>9999</v>
      </c>
      <c r="B640" s="44" t="str">
        <f>IF($A640=9999,"",VLOOKUP('check verkopen'!$A640,voorraadlijst!$A$9:$W$709,2,FALSE))</f>
        <v/>
      </c>
      <c r="C640" s="45" t="str">
        <f>IF($A640=9999,"",VLOOKUP('check verkopen'!$A640,voorraadlijst!$A$9:$W$709,3,FALSE))</f>
        <v/>
      </c>
      <c r="D640" s="45" t="str">
        <f>IF($A640=9999,"",VLOOKUP('check verkopen'!$A640,voorraadlijst!$A$9:$W$709,6,FALSE))</f>
        <v/>
      </c>
      <c r="E640" s="46" t="str">
        <f>IF($A640=9999,"",VLOOKUP('check verkopen'!$A640,voorraadlijst!$A$9:$W$709,7,FALSE))</f>
        <v/>
      </c>
      <c r="F640" s="46" t="str">
        <f>IF($A640=9999,"",VLOOKUP('check verkopen'!$A640,voorraadlijst!$A$9:$W$709,8,FALSE))</f>
        <v/>
      </c>
      <c r="G640" s="47" t="str">
        <f>IF($A640=9999,"",VLOOKUP('check verkopen'!$A640,voorraadlijst!$A$9:$W$709,11,FALSE))</f>
        <v/>
      </c>
      <c r="H640" s="48" t="str">
        <f>IF($A640=9999,"",VLOOKUP('check verkopen'!$A640,voorraadlijst!$A$9:$W$709,12,FALSE))</f>
        <v/>
      </c>
      <c r="I640" s="48" t="str">
        <f>IF($A640=9999,"",VLOOKUP('check verkopen'!$A640,voorraadlijst!$A$9:$W$709,14,FALSE))</f>
        <v/>
      </c>
      <c r="J640" s="48" t="str">
        <f>IF($A640=9999,"",VLOOKUP('check verkopen'!$A640,voorraadlijst!$A$9:$W$709,15,FALSE))</f>
        <v/>
      </c>
      <c r="K640" s="49" t="str">
        <f>IF($A640=9999,"",VLOOKUP('check verkopen'!$A640,voorraadlijst!$A$9:$W$709,21,FALSE))</f>
        <v/>
      </c>
      <c r="L640" s="48" t="str">
        <f t="shared" si="31"/>
        <v/>
      </c>
      <c r="M640" s="48" t="str">
        <f t="shared" si="30"/>
        <v/>
      </c>
      <c r="N640" s="69" t="str">
        <f t="shared" si="32"/>
        <v/>
      </c>
      <c r="O640" s="70"/>
      <c r="P640" s="61"/>
      <c r="Q640" s="62"/>
      <c r="R640" s="63"/>
    </row>
    <row r="641" spans="1:18" x14ac:dyDescent="0.2">
      <c r="A641" s="28">
        <f>voorraadlijst!AA642</f>
        <v>9999</v>
      </c>
      <c r="B641" s="44" t="str">
        <f>IF($A641=9999,"",VLOOKUP('check verkopen'!$A641,voorraadlijst!$A$9:$W$709,2,FALSE))</f>
        <v/>
      </c>
      <c r="C641" s="45" t="str">
        <f>IF($A641=9999,"",VLOOKUP('check verkopen'!$A641,voorraadlijst!$A$9:$W$709,3,FALSE))</f>
        <v/>
      </c>
      <c r="D641" s="45" t="str">
        <f>IF($A641=9999,"",VLOOKUP('check verkopen'!$A641,voorraadlijst!$A$9:$W$709,6,FALSE))</f>
        <v/>
      </c>
      <c r="E641" s="46" t="str">
        <f>IF($A641=9999,"",VLOOKUP('check verkopen'!$A641,voorraadlijst!$A$9:$W$709,7,FALSE))</f>
        <v/>
      </c>
      <c r="F641" s="46" t="str">
        <f>IF($A641=9999,"",VLOOKUP('check verkopen'!$A641,voorraadlijst!$A$9:$W$709,8,FALSE))</f>
        <v/>
      </c>
      <c r="G641" s="47" t="str">
        <f>IF($A641=9999,"",VLOOKUP('check verkopen'!$A641,voorraadlijst!$A$9:$W$709,11,FALSE))</f>
        <v/>
      </c>
      <c r="H641" s="48" t="str">
        <f>IF($A641=9999,"",VLOOKUP('check verkopen'!$A641,voorraadlijst!$A$9:$W$709,12,FALSE))</f>
        <v/>
      </c>
      <c r="I641" s="48" t="str">
        <f>IF($A641=9999,"",VLOOKUP('check verkopen'!$A641,voorraadlijst!$A$9:$W$709,14,FALSE))</f>
        <v/>
      </c>
      <c r="J641" s="48" t="str">
        <f>IF($A641=9999,"",VLOOKUP('check verkopen'!$A641,voorraadlijst!$A$9:$W$709,15,FALSE))</f>
        <v/>
      </c>
      <c r="K641" s="49" t="str">
        <f>IF($A641=9999,"",VLOOKUP('check verkopen'!$A641,voorraadlijst!$A$9:$W$709,21,FALSE))</f>
        <v/>
      </c>
      <c r="L641" s="48" t="str">
        <f t="shared" si="31"/>
        <v/>
      </c>
      <c r="M641" s="48" t="str">
        <f t="shared" si="30"/>
        <v/>
      </c>
      <c r="N641" s="69" t="str">
        <f t="shared" si="32"/>
        <v/>
      </c>
      <c r="O641" s="70"/>
      <c r="P641" s="61"/>
      <c r="Q641" s="62"/>
      <c r="R641" s="63"/>
    </row>
    <row r="642" spans="1:18" x14ac:dyDescent="0.2">
      <c r="A642" s="28">
        <f>voorraadlijst!AA643</f>
        <v>9999</v>
      </c>
      <c r="B642" s="44" t="str">
        <f>IF($A642=9999,"",VLOOKUP('check verkopen'!$A642,voorraadlijst!$A$9:$W$709,2,FALSE))</f>
        <v/>
      </c>
      <c r="C642" s="45" t="str">
        <f>IF($A642=9999,"",VLOOKUP('check verkopen'!$A642,voorraadlijst!$A$9:$W$709,3,FALSE))</f>
        <v/>
      </c>
      <c r="D642" s="45" t="str">
        <f>IF($A642=9999,"",VLOOKUP('check verkopen'!$A642,voorraadlijst!$A$9:$W$709,6,FALSE))</f>
        <v/>
      </c>
      <c r="E642" s="46" t="str">
        <f>IF($A642=9999,"",VLOOKUP('check verkopen'!$A642,voorraadlijst!$A$9:$W$709,7,FALSE))</f>
        <v/>
      </c>
      <c r="F642" s="46" t="str">
        <f>IF($A642=9999,"",VLOOKUP('check verkopen'!$A642,voorraadlijst!$A$9:$W$709,8,FALSE))</f>
        <v/>
      </c>
      <c r="G642" s="47" t="str">
        <f>IF($A642=9999,"",VLOOKUP('check verkopen'!$A642,voorraadlijst!$A$9:$W$709,11,FALSE))</f>
        <v/>
      </c>
      <c r="H642" s="48" t="str">
        <f>IF($A642=9999,"",VLOOKUP('check verkopen'!$A642,voorraadlijst!$A$9:$W$709,12,FALSE))</f>
        <v/>
      </c>
      <c r="I642" s="48" t="str">
        <f>IF($A642=9999,"",VLOOKUP('check verkopen'!$A642,voorraadlijst!$A$9:$W$709,14,FALSE))</f>
        <v/>
      </c>
      <c r="J642" s="48" t="str">
        <f>IF($A642=9999,"",VLOOKUP('check verkopen'!$A642,voorraadlijst!$A$9:$W$709,15,FALSE))</f>
        <v/>
      </c>
      <c r="K642" s="49" t="str">
        <f>IF($A642=9999,"",VLOOKUP('check verkopen'!$A642,voorraadlijst!$A$9:$W$709,21,FALSE))</f>
        <v/>
      </c>
      <c r="L642" s="48" t="str">
        <f t="shared" si="31"/>
        <v/>
      </c>
      <c r="M642" s="48" t="str">
        <f t="shared" ref="M642:M705" si="33">IF($A642=9999,"",K642*H642)</f>
        <v/>
      </c>
      <c r="N642" s="69" t="str">
        <f t="shared" si="32"/>
        <v/>
      </c>
      <c r="O642" s="70"/>
      <c r="P642" s="61"/>
      <c r="Q642" s="62"/>
      <c r="R642" s="63"/>
    </row>
    <row r="643" spans="1:18" x14ac:dyDescent="0.2">
      <c r="A643" s="28">
        <f>voorraadlijst!AA644</f>
        <v>9999</v>
      </c>
      <c r="B643" s="44" t="str">
        <f>IF($A643=9999,"",VLOOKUP('check verkopen'!$A643,voorraadlijst!$A$9:$W$709,2,FALSE))</f>
        <v/>
      </c>
      <c r="C643" s="45" t="str">
        <f>IF($A643=9999,"",VLOOKUP('check verkopen'!$A643,voorraadlijst!$A$9:$W$709,3,FALSE))</f>
        <v/>
      </c>
      <c r="D643" s="45" t="str">
        <f>IF($A643=9999,"",VLOOKUP('check verkopen'!$A643,voorraadlijst!$A$9:$W$709,6,FALSE))</f>
        <v/>
      </c>
      <c r="E643" s="46" t="str">
        <f>IF($A643=9999,"",VLOOKUP('check verkopen'!$A643,voorraadlijst!$A$9:$W$709,7,FALSE))</f>
        <v/>
      </c>
      <c r="F643" s="46" t="str">
        <f>IF($A643=9999,"",VLOOKUP('check verkopen'!$A643,voorraadlijst!$A$9:$W$709,8,FALSE))</f>
        <v/>
      </c>
      <c r="G643" s="47" t="str">
        <f>IF($A643=9999,"",VLOOKUP('check verkopen'!$A643,voorraadlijst!$A$9:$W$709,11,FALSE))</f>
        <v/>
      </c>
      <c r="H643" s="48" t="str">
        <f>IF($A643=9999,"",VLOOKUP('check verkopen'!$A643,voorraadlijst!$A$9:$W$709,12,FALSE))</f>
        <v/>
      </c>
      <c r="I643" s="48" t="str">
        <f>IF($A643=9999,"",VLOOKUP('check verkopen'!$A643,voorraadlijst!$A$9:$W$709,14,FALSE))</f>
        <v/>
      </c>
      <c r="J643" s="48" t="str">
        <f>IF($A643=9999,"",VLOOKUP('check verkopen'!$A643,voorraadlijst!$A$9:$W$709,15,FALSE))</f>
        <v/>
      </c>
      <c r="K643" s="49" t="str">
        <f>IF($A643=9999,"",VLOOKUP('check verkopen'!$A643,voorraadlijst!$A$9:$W$709,21,FALSE))</f>
        <v/>
      </c>
      <c r="L643" s="48" t="str">
        <f t="shared" si="31"/>
        <v/>
      </c>
      <c r="M643" s="48" t="str">
        <f t="shared" si="33"/>
        <v/>
      </c>
      <c r="N643" s="69" t="str">
        <f t="shared" si="32"/>
        <v/>
      </c>
      <c r="O643" s="70"/>
      <c r="P643" s="61"/>
      <c r="Q643" s="62"/>
      <c r="R643" s="63"/>
    </row>
    <row r="644" spans="1:18" x14ac:dyDescent="0.2">
      <c r="A644" s="28">
        <f>voorraadlijst!AA645</f>
        <v>9999</v>
      </c>
      <c r="B644" s="44" t="str">
        <f>IF($A644=9999,"",VLOOKUP('check verkopen'!$A644,voorraadlijst!$A$9:$W$709,2,FALSE))</f>
        <v/>
      </c>
      <c r="C644" s="45" t="str">
        <f>IF($A644=9999,"",VLOOKUP('check verkopen'!$A644,voorraadlijst!$A$9:$W$709,3,FALSE))</f>
        <v/>
      </c>
      <c r="D644" s="45" t="str">
        <f>IF($A644=9999,"",VLOOKUP('check verkopen'!$A644,voorraadlijst!$A$9:$W$709,6,FALSE))</f>
        <v/>
      </c>
      <c r="E644" s="46" t="str">
        <f>IF($A644=9999,"",VLOOKUP('check verkopen'!$A644,voorraadlijst!$A$9:$W$709,7,FALSE))</f>
        <v/>
      </c>
      <c r="F644" s="46" t="str">
        <f>IF($A644=9999,"",VLOOKUP('check verkopen'!$A644,voorraadlijst!$A$9:$W$709,8,FALSE))</f>
        <v/>
      </c>
      <c r="G644" s="47" t="str">
        <f>IF($A644=9999,"",VLOOKUP('check verkopen'!$A644,voorraadlijst!$A$9:$W$709,11,FALSE))</f>
        <v/>
      </c>
      <c r="H644" s="48" t="str">
        <f>IF($A644=9999,"",VLOOKUP('check verkopen'!$A644,voorraadlijst!$A$9:$W$709,12,FALSE))</f>
        <v/>
      </c>
      <c r="I644" s="48" t="str">
        <f>IF($A644=9999,"",VLOOKUP('check verkopen'!$A644,voorraadlijst!$A$9:$W$709,14,FALSE))</f>
        <v/>
      </c>
      <c r="J644" s="48" t="str">
        <f>IF($A644=9999,"",VLOOKUP('check verkopen'!$A644,voorraadlijst!$A$9:$W$709,15,FALSE))</f>
        <v/>
      </c>
      <c r="K644" s="49" t="str">
        <f>IF($A644=9999,"",VLOOKUP('check verkopen'!$A644,voorraadlijst!$A$9:$W$709,21,FALSE))</f>
        <v/>
      </c>
      <c r="L644" s="48" t="str">
        <f t="shared" si="31"/>
        <v/>
      </c>
      <c r="M644" s="48" t="str">
        <f t="shared" si="33"/>
        <v/>
      </c>
      <c r="N644" s="69" t="str">
        <f t="shared" si="32"/>
        <v/>
      </c>
      <c r="O644" s="70"/>
      <c r="P644" s="61"/>
      <c r="Q644" s="62"/>
      <c r="R644" s="63"/>
    </row>
    <row r="645" spans="1:18" x14ac:dyDescent="0.2">
      <c r="A645" s="28">
        <f>voorraadlijst!AA646</f>
        <v>9999</v>
      </c>
      <c r="B645" s="44" t="str">
        <f>IF($A645=9999,"",VLOOKUP('check verkopen'!$A645,voorraadlijst!$A$9:$W$709,2,FALSE))</f>
        <v/>
      </c>
      <c r="C645" s="45" t="str">
        <f>IF($A645=9999,"",VLOOKUP('check verkopen'!$A645,voorraadlijst!$A$9:$W$709,3,FALSE))</f>
        <v/>
      </c>
      <c r="D645" s="45" t="str">
        <f>IF($A645=9999,"",VLOOKUP('check verkopen'!$A645,voorraadlijst!$A$9:$W$709,6,FALSE))</f>
        <v/>
      </c>
      <c r="E645" s="46" t="str">
        <f>IF($A645=9999,"",VLOOKUP('check verkopen'!$A645,voorraadlijst!$A$9:$W$709,7,FALSE))</f>
        <v/>
      </c>
      <c r="F645" s="46" t="str">
        <f>IF($A645=9999,"",VLOOKUP('check verkopen'!$A645,voorraadlijst!$A$9:$W$709,8,FALSE))</f>
        <v/>
      </c>
      <c r="G645" s="47" t="str">
        <f>IF($A645=9999,"",VLOOKUP('check verkopen'!$A645,voorraadlijst!$A$9:$W$709,11,FALSE))</f>
        <v/>
      </c>
      <c r="H645" s="48" t="str">
        <f>IF($A645=9999,"",VLOOKUP('check verkopen'!$A645,voorraadlijst!$A$9:$W$709,12,FALSE))</f>
        <v/>
      </c>
      <c r="I645" s="48" t="str">
        <f>IF($A645=9999,"",VLOOKUP('check verkopen'!$A645,voorraadlijst!$A$9:$W$709,14,FALSE))</f>
        <v/>
      </c>
      <c r="J645" s="48" t="str">
        <f>IF($A645=9999,"",VLOOKUP('check verkopen'!$A645,voorraadlijst!$A$9:$W$709,15,FALSE))</f>
        <v/>
      </c>
      <c r="K645" s="49" t="str">
        <f>IF($A645=9999,"",VLOOKUP('check verkopen'!$A645,voorraadlijst!$A$9:$W$709,21,FALSE))</f>
        <v/>
      </c>
      <c r="L645" s="48" t="str">
        <f t="shared" si="31"/>
        <v/>
      </c>
      <c r="M645" s="48" t="str">
        <f t="shared" si="33"/>
        <v/>
      </c>
      <c r="N645" s="69" t="str">
        <f t="shared" si="32"/>
        <v/>
      </c>
      <c r="O645" s="70"/>
      <c r="P645" s="61"/>
      <c r="Q645" s="62"/>
      <c r="R645" s="63"/>
    </row>
    <row r="646" spans="1:18" x14ac:dyDescent="0.2">
      <c r="A646" s="28">
        <f>voorraadlijst!AA647</f>
        <v>9999</v>
      </c>
      <c r="B646" s="44" t="str">
        <f>IF($A646=9999,"",VLOOKUP('check verkopen'!$A646,voorraadlijst!$A$9:$W$709,2,FALSE))</f>
        <v/>
      </c>
      <c r="C646" s="45" t="str">
        <f>IF($A646=9999,"",VLOOKUP('check verkopen'!$A646,voorraadlijst!$A$9:$W$709,3,FALSE))</f>
        <v/>
      </c>
      <c r="D646" s="45" t="str">
        <f>IF($A646=9999,"",VLOOKUP('check verkopen'!$A646,voorraadlijst!$A$9:$W$709,6,FALSE))</f>
        <v/>
      </c>
      <c r="E646" s="46" t="str">
        <f>IF($A646=9999,"",VLOOKUP('check verkopen'!$A646,voorraadlijst!$A$9:$W$709,7,FALSE))</f>
        <v/>
      </c>
      <c r="F646" s="46" t="str">
        <f>IF($A646=9999,"",VLOOKUP('check verkopen'!$A646,voorraadlijst!$A$9:$W$709,8,FALSE))</f>
        <v/>
      </c>
      <c r="G646" s="47" t="str">
        <f>IF($A646=9999,"",VLOOKUP('check verkopen'!$A646,voorraadlijst!$A$9:$W$709,11,FALSE))</f>
        <v/>
      </c>
      <c r="H646" s="48" t="str">
        <f>IF($A646=9999,"",VLOOKUP('check verkopen'!$A646,voorraadlijst!$A$9:$W$709,12,FALSE))</f>
        <v/>
      </c>
      <c r="I646" s="48" t="str">
        <f>IF($A646=9999,"",VLOOKUP('check verkopen'!$A646,voorraadlijst!$A$9:$W$709,14,FALSE))</f>
        <v/>
      </c>
      <c r="J646" s="48" t="str">
        <f>IF($A646=9999,"",VLOOKUP('check verkopen'!$A646,voorraadlijst!$A$9:$W$709,15,FALSE))</f>
        <v/>
      </c>
      <c r="K646" s="49" t="str">
        <f>IF($A646=9999,"",VLOOKUP('check verkopen'!$A646,voorraadlijst!$A$9:$W$709,21,FALSE))</f>
        <v/>
      </c>
      <c r="L646" s="48" t="str">
        <f t="shared" si="31"/>
        <v/>
      </c>
      <c r="M646" s="48" t="str">
        <f t="shared" si="33"/>
        <v/>
      </c>
      <c r="N646" s="69" t="str">
        <f t="shared" si="32"/>
        <v/>
      </c>
      <c r="O646" s="70"/>
      <c r="P646" s="61"/>
      <c r="Q646" s="62"/>
      <c r="R646" s="63"/>
    </row>
    <row r="647" spans="1:18" x14ac:dyDescent="0.2">
      <c r="A647" s="28">
        <f>voorraadlijst!AA648</f>
        <v>9999</v>
      </c>
      <c r="B647" s="44" t="str">
        <f>IF($A647=9999,"",VLOOKUP('check verkopen'!$A647,voorraadlijst!$A$9:$W$709,2,FALSE))</f>
        <v/>
      </c>
      <c r="C647" s="45" t="str">
        <f>IF($A647=9999,"",VLOOKUP('check verkopen'!$A647,voorraadlijst!$A$9:$W$709,3,FALSE))</f>
        <v/>
      </c>
      <c r="D647" s="45" t="str">
        <f>IF($A647=9999,"",VLOOKUP('check verkopen'!$A647,voorraadlijst!$A$9:$W$709,6,FALSE))</f>
        <v/>
      </c>
      <c r="E647" s="46" t="str">
        <f>IF($A647=9999,"",VLOOKUP('check verkopen'!$A647,voorraadlijst!$A$9:$W$709,7,FALSE))</f>
        <v/>
      </c>
      <c r="F647" s="46" t="str">
        <f>IF($A647=9999,"",VLOOKUP('check verkopen'!$A647,voorraadlijst!$A$9:$W$709,8,FALSE))</f>
        <v/>
      </c>
      <c r="G647" s="47" t="str">
        <f>IF($A647=9999,"",VLOOKUP('check verkopen'!$A647,voorraadlijst!$A$9:$W$709,11,FALSE))</f>
        <v/>
      </c>
      <c r="H647" s="48" t="str">
        <f>IF($A647=9999,"",VLOOKUP('check verkopen'!$A647,voorraadlijst!$A$9:$W$709,12,FALSE))</f>
        <v/>
      </c>
      <c r="I647" s="48" t="str">
        <f>IF($A647=9999,"",VLOOKUP('check verkopen'!$A647,voorraadlijst!$A$9:$W$709,14,FALSE))</f>
        <v/>
      </c>
      <c r="J647" s="48" t="str">
        <f>IF($A647=9999,"",VLOOKUP('check verkopen'!$A647,voorraadlijst!$A$9:$W$709,15,FALSE))</f>
        <v/>
      </c>
      <c r="K647" s="49" t="str">
        <f>IF($A647=9999,"",VLOOKUP('check verkopen'!$A647,voorraadlijst!$A$9:$W$709,21,FALSE))</f>
        <v/>
      </c>
      <c r="L647" s="48" t="str">
        <f t="shared" si="31"/>
        <v/>
      </c>
      <c r="M647" s="48" t="str">
        <f t="shared" si="33"/>
        <v/>
      </c>
      <c r="N647" s="69" t="str">
        <f t="shared" si="32"/>
        <v/>
      </c>
      <c r="O647" s="70"/>
      <c r="P647" s="61"/>
      <c r="Q647" s="62"/>
      <c r="R647" s="63"/>
    </row>
    <row r="648" spans="1:18" x14ac:dyDescent="0.2">
      <c r="A648" s="28">
        <f>voorraadlijst!AA649</f>
        <v>9999</v>
      </c>
      <c r="B648" s="44" t="str">
        <f>IF($A648=9999,"",VLOOKUP('check verkopen'!$A648,voorraadlijst!$A$9:$W$709,2,FALSE))</f>
        <v/>
      </c>
      <c r="C648" s="45" t="str">
        <f>IF($A648=9999,"",VLOOKUP('check verkopen'!$A648,voorraadlijst!$A$9:$W$709,3,FALSE))</f>
        <v/>
      </c>
      <c r="D648" s="45" t="str">
        <f>IF($A648=9999,"",VLOOKUP('check verkopen'!$A648,voorraadlijst!$A$9:$W$709,6,FALSE))</f>
        <v/>
      </c>
      <c r="E648" s="46" t="str">
        <f>IF($A648=9999,"",VLOOKUP('check verkopen'!$A648,voorraadlijst!$A$9:$W$709,7,FALSE))</f>
        <v/>
      </c>
      <c r="F648" s="46" t="str">
        <f>IF($A648=9999,"",VLOOKUP('check verkopen'!$A648,voorraadlijst!$A$9:$W$709,8,FALSE))</f>
        <v/>
      </c>
      <c r="G648" s="47" t="str">
        <f>IF($A648=9999,"",VLOOKUP('check verkopen'!$A648,voorraadlijst!$A$9:$W$709,11,FALSE))</f>
        <v/>
      </c>
      <c r="H648" s="48" t="str">
        <f>IF($A648=9999,"",VLOOKUP('check verkopen'!$A648,voorraadlijst!$A$9:$W$709,12,FALSE))</f>
        <v/>
      </c>
      <c r="I648" s="48" t="str">
        <f>IF($A648=9999,"",VLOOKUP('check verkopen'!$A648,voorraadlijst!$A$9:$W$709,14,FALSE))</f>
        <v/>
      </c>
      <c r="J648" s="48" t="str">
        <f>IF($A648=9999,"",VLOOKUP('check verkopen'!$A648,voorraadlijst!$A$9:$W$709,15,FALSE))</f>
        <v/>
      </c>
      <c r="K648" s="49" t="str">
        <f>IF($A648=9999,"",VLOOKUP('check verkopen'!$A648,voorraadlijst!$A$9:$W$709,21,FALSE))</f>
        <v/>
      </c>
      <c r="L648" s="48" t="str">
        <f t="shared" si="31"/>
        <v/>
      </c>
      <c r="M648" s="48" t="str">
        <f t="shared" si="33"/>
        <v/>
      </c>
      <c r="N648" s="69" t="str">
        <f t="shared" si="32"/>
        <v/>
      </c>
      <c r="O648" s="70"/>
      <c r="P648" s="61"/>
      <c r="Q648" s="62"/>
      <c r="R648" s="63"/>
    </row>
    <row r="649" spans="1:18" x14ac:dyDescent="0.2">
      <c r="A649" s="28">
        <f>voorraadlijst!AA650</f>
        <v>9999</v>
      </c>
      <c r="B649" s="44" t="str">
        <f>IF($A649=9999,"",VLOOKUP('check verkopen'!$A649,voorraadlijst!$A$9:$W$709,2,FALSE))</f>
        <v/>
      </c>
      <c r="C649" s="45" t="str">
        <f>IF($A649=9999,"",VLOOKUP('check verkopen'!$A649,voorraadlijst!$A$9:$W$709,3,FALSE))</f>
        <v/>
      </c>
      <c r="D649" s="45" t="str">
        <f>IF($A649=9999,"",VLOOKUP('check verkopen'!$A649,voorraadlijst!$A$9:$W$709,6,FALSE))</f>
        <v/>
      </c>
      <c r="E649" s="46" t="str">
        <f>IF($A649=9999,"",VLOOKUP('check verkopen'!$A649,voorraadlijst!$A$9:$W$709,7,FALSE))</f>
        <v/>
      </c>
      <c r="F649" s="46" t="str">
        <f>IF($A649=9999,"",VLOOKUP('check verkopen'!$A649,voorraadlijst!$A$9:$W$709,8,FALSE))</f>
        <v/>
      </c>
      <c r="G649" s="47" t="str">
        <f>IF($A649=9999,"",VLOOKUP('check verkopen'!$A649,voorraadlijst!$A$9:$W$709,11,FALSE))</f>
        <v/>
      </c>
      <c r="H649" s="48" t="str">
        <f>IF($A649=9999,"",VLOOKUP('check verkopen'!$A649,voorraadlijst!$A$9:$W$709,12,FALSE))</f>
        <v/>
      </c>
      <c r="I649" s="48" t="str">
        <f>IF($A649=9999,"",VLOOKUP('check verkopen'!$A649,voorraadlijst!$A$9:$W$709,14,FALSE))</f>
        <v/>
      </c>
      <c r="J649" s="48" t="str">
        <f>IF($A649=9999,"",VLOOKUP('check verkopen'!$A649,voorraadlijst!$A$9:$W$709,15,FALSE))</f>
        <v/>
      </c>
      <c r="K649" s="49" t="str">
        <f>IF($A649=9999,"",VLOOKUP('check verkopen'!$A649,voorraadlijst!$A$9:$W$709,21,FALSE))</f>
        <v/>
      </c>
      <c r="L649" s="48" t="str">
        <f t="shared" si="31"/>
        <v/>
      </c>
      <c r="M649" s="48" t="str">
        <f t="shared" si="33"/>
        <v/>
      </c>
      <c r="N649" s="69" t="str">
        <f t="shared" si="32"/>
        <v/>
      </c>
      <c r="O649" s="70"/>
      <c r="P649" s="61"/>
      <c r="Q649" s="62"/>
      <c r="R649" s="63"/>
    </row>
    <row r="650" spans="1:18" x14ac:dyDescent="0.2">
      <c r="A650" s="28">
        <f>voorraadlijst!AA651</f>
        <v>9999</v>
      </c>
      <c r="B650" s="44" t="str">
        <f>IF($A650=9999,"",VLOOKUP('check verkopen'!$A650,voorraadlijst!$A$9:$W$709,2,FALSE))</f>
        <v/>
      </c>
      <c r="C650" s="45" t="str">
        <f>IF($A650=9999,"",VLOOKUP('check verkopen'!$A650,voorraadlijst!$A$9:$W$709,3,FALSE))</f>
        <v/>
      </c>
      <c r="D650" s="45" t="str">
        <f>IF($A650=9999,"",VLOOKUP('check verkopen'!$A650,voorraadlijst!$A$9:$W$709,6,FALSE))</f>
        <v/>
      </c>
      <c r="E650" s="46" t="str">
        <f>IF($A650=9999,"",VLOOKUP('check verkopen'!$A650,voorraadlijst!$A$9:$W$709,7,FALSE))</f>
        <v/>
      </c>
      <c r="F650" s="46" t="str">
        <f>IF($A650=9999,"",VLOOKUP('check verkopen'!$A650,voorraadlijst!$A$9:$W$709,8,FALSE))</f>
        <v/>
      </c>
      <c r="G650" s="47" t="str">
        <f>IF($A650=9999,"",VLOOKUP('check verkopen'!$A650,voorraadlijst!$A$9:$W$709,11,FALSE))</f>
        <v/>
      </c>
      <c r="H650" s="48" t="str">
        <f>IF($A650=9999,"",VLOOKUP('check verkopen'!$A650,voorraadlijst!$A$9:$W$709,12,FALSE))</f>
        <v/>
      </c>
      <c r="I650" s="48" t="str">
        <f>IF($A650=9999,"",VLOOKUP('check verkopen'!$A650,voorraadlijst!$A$9:$W$709,14,FALSE))</f>
        <v/>
      </c>
      <c r="J650" s="48" t="str">
        <f>IF($A650=9999,"",VLOOKUP('check verkopen'!$A650,voorraadlijst!$A$9:$W$709,15,FALSE))</f>
        <v/>
      </c>
      <c r="K650" s="49" t="str">
        <f>IF($A650=9999,"",VLOOKUP('check verkopen'!$A650,voorraadlijst!$A$9:$W$709,21,FALSE))</f>
        <v/>
      </c>
      <c r="L650" s="48" t="str">
        <f t="shared" si="31"/>
        <v/>
      </c>
      <c r="M650" s="48" t="str">
        <f t="shared" si="33"/>
        <v/>
      </c>
      <c r="N650" s="69" t="str">
        <f t="shared" si="32"/>
        <v/>
      </c>
      <c r="O650" s="70"/>
      <c r="P650" s="61"/>
      <c r="Q650" s="62"/>
      <c r="R650" s="63"/>
    </row>
    <row r="651" spans="1:18" x14ac:dyDescent="0.2">
      <c r="A651" s="28">
        <f>voorraadlijst!AA652</f>
        <v>9999</v>
      </c>
      <c r="B651" s="44" t="str">
        <f>IF($A651=9999,"",VLOOKUP('check verkopen'!$A651,voorraadlijst!$A$9:$W$709,2,FALSE))</f>
        <v/>
      </c>
      <c r="C651" s="45" t="str">
        <f>IF($A651=9999,"",VLOOKUP('check verkopen'!$A651,voorraadlijst!$A$9:$W$709,3,FALSE))</f>
        <v/>
      </c>
      <c r="D651" s="45" t="str">
        <f>IF($A651=9999,"",VLOOKUP('check verkopen'!$A651,voorraadlijst!$A$9:$W$709,6,FALSE))</f>
        <v/>
      </c>
      <c r="E651" s="46" t="str">
        <f>IF($A651=9999,"",VLOOKUP('check verkopen'!$A651,voorraadlijst!$A$9:$W$709,7,FALSE))</f>
        <v/>
      </c>
      <c r="F651" s="46" t="str">
        <f>IF($A651=9999,"",VLOOKUP('check verkopen'!$A651,voorraadlijst!$A$9:$W$709,8,FALSE))</f>
        <v/>
      </c>
      <c r="G651" s="47" t="str">
        <f>IF($A651=9999,"",VLOOKUP('check verkopen'!$A651,voorraadlijst!$A$9:$W$709,11,FALSE))</f>
        <v/>
      </c>
      <c r="H651" s="48" t="str">
        <f>IF($A651=9999,"",VLOOKUP('check verkopen'!$A651,voorraadlijst!$A$9:$W$709,12,FALSE))</f>
        <v/>
      </c>
      <c r="I651" s="48" t="str">
        <f>IF($A651=9999,"",VLOOKUP('check verkopen'!$A651,voorraadlijst!$A$9:$W$709,14,FALSE))</f>
        <v/>
      </c>
      <c r="J651" s="48" t="str">
        <f>IF($A651=9999,"",VLOOKUP('check verkopen'!$A651,voorraadlijst!$A$9:$W$709,15,FALSE))</f>
        <v/>
      </c>
      <c r="K651" s="49" t="str">
        <f>IF($A651=9999,"",VLOOKUP('check verkopen'!$A651,voorraadlijst!$A$9:$W$709,21,FALSE))</f>
        <v/>
      </c>
      <c r="L651" s="48" t="str">
        <f t="shared" si="31"/>
        <v/>
      </c>
      <c r="M651" s="48" t="str">
        <f t="shared" si="33"/>
        <v/>
      </c>
      <c r="N651" s="69" t="str">
        <f t="shared" si="32"/>
        <v/>
      </c>
      <c r="O651" s="70"/>
      <c r="P651" s="61"/>
      <c r="Q651" s="62"/>
      <c r="R651" s="63"/>
    </row>
    <row r="652" spans="1:18" x14ac:dyDescent="0.2">
      <c r="A652" s="28">
        <f>voorraadlijst!AA653</f>
        <v>9999</v>
      </c>
      <c r="B652" s="44" t="str">
        <f>IF($A652=9999,"",VLOOKUP('check verkopen'!$A652,voorraadlijst!$A$9:$W$709,2,FALSE))</f>
        <v/>
      </c>
      <c r="C652" s="45" t="str">
        <f>IF($A652=9999,"",VLOOKUP('check verkopen'!$A652,voorraadlijst!$A$9:$W$709,3,FALSE))</f>
        <v/>
      </c>
      <c r="D652" s="45" t="str">
        <f>IF($A652=9999,"",VLOOKUP('check verkopen'!$A652,voorraadlijst!$A$9:$W$709,6,FALSE))</f>
        <v/>
      </c>
      <c r="E652" s="46" t="str">
        <f>IF($A652=9999,"",VLOOKUP('check verkopen'!$A652,voorraadlijst!$A$9:$W$709,7,FALSE))</f>
        <v/>
      </c>
      <c r="F652" s="46" t="str">
        <f>IF($A652=9999,"",VLOOKUP('check verkopen'!$A652,voorraadlijst!$A$9:$W$709,8,FALSE))</f>
        <v/>
      </c>
      <c r="G652" s="47" t="str">
        <f>IF($A652=9999,"",VLOOKUP('check verkopen'!$A652,voorraadlijst!$A$9:$W$709,11,FALSE))</f>
        <v/>
      </c>
      <c r="H652" s="48" t="str">
        <f>IF($A652=9999,"",VLOOKUP('check verkopen'!$A652,voorraadlijst!$A$9:$W$709,12,FALSE))</f>
        <v/>
      </c>
      <c r="I652" s="48" t="str">
        <f>IF($A652=9999,"",VLOOKUP('check verkopen'!$A652,voorraadlijst!$A$9:$W$709,14,FALSE))</f>
        <v/>
      </c>
      <c r="J652" s="48" t="str">
        <f>IF($A652=9999,"",VLOOKUP('check verkopen'!$A652,voorraadlijst!$A$9:$W$709,15,FALSE))</f>
        <v/>
      </c>
      <c r="K652" s="49" t="str">
        <f>IF($A652=9999,"",VLOOKUP('check verkopen'!$A652,voorraadlijst!$A$9:$W$709,21,FALSE))</f>
        <v/>
      </c>
      <c r="L652" s="48" t="str">
        <f t="shared" si="31"/>
        <v/>
      </c>
      <c r="M652" s="48" t="str">
        <f t="shared" si="33"/>
        <v/>
      </c>
      <c r="N652" s="69" t="str">
        <f t="shared" si="32"/>
        <v/>
      </c>
      <c r="O652" s="70"/>
      <c r="P652" s="61"/>
      <c r="Q652" s="62"/>
      <c r="R652" s="63"/>
    </row>
    <row r="653" spans="1:18" x14ac:dyDescent="0.2">
      <c r="A653" s="28">
        <f>voorraadlijst!AA654</f>
        <v>9999</v>
      </c>
      <c r="B653" s="44" t="str">
        <f>IF($A653=9999,"",VLOOKUP('check verkopen'!$A653,voorraadlijst!$A$9:$W$709,2,FALSE))</f>
        <v/>
      </c>
      <c r="C653" s="45" t="str">
        <f>IF($A653=9999,"",VLOOKUP('check verkopen'!$A653,voorraadlijst!$A$9:$W$709,3,FALSE))</f>
        <v/>
      </c>
      <c r="D653" s="45" t="str">
        <f>IF($A653=9999,"",VLOOKUP('check verkopen'!$A653,voorraadlijst!$A$9:$W$709,6,FALSE))</f>
        <v/>
      </c>
      <c r="E653" s="46" t="str">
        <f>IF($A653=9999,"",VLOOKUP('check verkopen'!$A653,voorraadlijst!$A$9:$W$709,7,FALSE))</f>
        <v/>
      </c>
      <c r="F653" s="46" t="str">
        <f>IF($A653=9999,"",VLOOKUP('check verkopen'!$A653,voorraadlijst!$A$9:$W$709,8,FALSE))</f>
        <v/>
      </c>
      <c r="G653" s="47" t="str">
        <f>IF($A653=9999,"",VLOOKUP('check verkopen'!$A653,voorraadlijst!$A$9:$W$709,11,FALSE))</f>
        <v/>
      </c>
      <c r="H653" s="48" t="str">
        <f>IF($A653=9999,"",VLOOKUP('check verkopen'!$A653,voorraadlijst!$A$9:$W$709,12,FALSE))</f>
        <v/>
      </c>
      <c r="I653" s="48" t="str">
        <f>IF($A653=9999,"",VLOOKUP('check verkopen'!$A653,voorraadlijst!$A$9:$W$709,14,FALSE))</f>
        <v/>
      </c>
      <c r="J653" s="48" t="str">
        <f>IF($A653=9999,"",VLOOKUP('check verkopen'!$A653,voorraadlijst!$A$9:$W$709,15,FALSE))</f>
        <v/>
      </c>
      <c r="K653" s="49" t="str">
        <f>IF($A653=9999,"",VLOOKUP('check verkopen'!$A653,voorraadlijst!$A$9:$W$709,21,FALSE))</f>
        <v/>
      </c>
      <c r="L653" s="48" t="str">
        <f t="shared" si="31"/>
        <v/>
      </c>
      <c r="M653" s="48" t="str">
        <f t="shared" si="33"/>
        <v/>
      </c>
      <c r="N653" s="69" t="str">
        <f t="shared" si="32"/>
        <v/>
      </c>
      <c r="O653" s="70"/>
      <c r="P653" s="61"/>
      <c r="Q653" s="62"/>
      <c r="R653" s="63"/>
    </row>
    <row r="654" spans="1:18" x14ac:dyDescent="0.2">
      <c r="A654" s="28">
        <f>voorraadlijst!AA655</f>
        <v>9999</v>
      </c>
      <c r="B654" s="44" t="str">
        <f>IF($A654=9999,"",VLOOKUP('check verkopen'!$A654,voorraadlijst!$A$9:$W$709,2,FALSE))</f>
        <v/>
      </c>
      <c r="C654" s="45" t="str">
        <f>IF($A654=9999,"",VLOOKUP('check verkopen'!$A654,voorraadlijst!$A$9:$W$709,3,FALSE))</f>
        <v/>
      </c>
      <c r="D654" s="45" t="str">
        <f>IF($A654=9999,"",VLOOKUP('check verkopen'!$A654,voorraadlijst!$A$9:$W$709,6,FALSE))</f>
        <v/>
      </c>
      <c r="E654" s="46" t="str">
        <f>IF($A654=9999,"",VLOOKUP('check verkopen'!$A654,voorraadlijst!$A$9:$W$709,7,FALSE))</f>
        <v/>
      </c>
      <c r="F654" s="46" t="str">
        <f>IF($A654=9999,"",VLOOKUP('check verkopen'!$A654,voorraadlijst!$A$9:$W$709,8,FALSE))</f>
        <v/>
      </c>
      <c r="G654" s="47" t="str">
        <f>IF($A654=9999,"",VLOOKUP('check verkopen'!$A654,voorraadlijst!$A$9:$W$709,11,FALSE))</f>
        <v/>
      </c>
      <c r="H654" s="48" t="str">
        <f>IF($A654=9999,"",VLOOKUP('check verkopen'!$A654,voorraadlijst!$A$9:$W$709,12,FALSE))</f>
        <v/>
      </c>
      <c r="I654" s="48" t="str">
        <f>IF($A654=9999,"",VLOOKUP('check verkopen'!$A654,voorraadlijst!$A$9:$W$709,14,FALSE))</f>
        <v/>
      </c>
      <c r="J654" s="48" t="str">
        <f>IF($A654=9999,"",VLOOKUP('check verkopen'!$A654,voorraadlijst!$A$9:$W$709,15,FALSE))</f>
        <v/>
      </c>
      <c r="K654" s="49" t="str">
        <f>IF($A654=9999,"",VLOOKUP('check verkopen'!$A654,voorraadlijst!$A$9:$W$709,21,FALSE))</f>
        <v/>
      </c>
      <c r="L654" s="48" t="str">
        <f t="shared" si="31"/>
        <v/>
      </c>
      <c r="M654" s="48" t="str">
        <f t="shared" si="33"/>
        <v/>
      </c>
      <c r="N654" s="69" t="str">
        <f t="shared" si="32"/>
        <v/>
      </c>
      <c r="O654" s="70"/>
      <c r="P654" s="61"/>
      <c r="Q654" s="62"/>
      <c r="R654" s="63"/>
    </row>
    <row r="655" spans="1:18" x14ac:dyDescent="0.2">
      <c r="A655" s="28">
        <f>voorraadlijst!AA656</f>
        <v>9999</v>
      </c>
      <c r="B655" s="44" t="str">
        <f>IF($A655=9999,"",VLOOKUP('check verkopen'!$A655,voorraadlijst!$A$9:$W$709,2,FALSE))</f>
        <v/>
      </c>
      <c r="C655" s="45" t="str">
        <f>IF($A655=9999,"",VLOOKUP('check verkopen'!$A655,voorraadlijst!$A$9:$W$709,3,FALSE))</f>
        <v/>
      </c>
      <c r="D655" s="45" t="str">
        <f>IF($A655=9999,"",VLOOKUP('check verkopen'!$A655,voorraadlijst!$A$9:$W$709,6,FALSE))</f>
        <v/>
      </c>
      <c r="E655" s="46" t="str">
        <f>IF($A655=9999,"",VLOOKUP('check verkopen'!$A655,voorraadlijst!$A$9:$W$709,7,FALSE))</f>
        <v/>
      </c>
      <c r="F655" s="46" t="str">
        <f>IF($A655=9999,"",VLOOKUP('check verkopen'!$A655,voorraadlijst!$A$9:$W$709,8,FALSE))</f>
        <v/>
      </c>
      <c r="G655" s="47" t="str">
        <f>IF($A655=9999,"",VLOOKUP('check verkopen'!$A655,voorraadlijst!$A$9:$W$709,11,FALSE))</f>
        <v/>
      </c>
      <c r="H655" s="48" t="str">
        <f>IF($A655=9999,"",VLOOKUP('check verkopen'!$A655,voorraadlijst!$A$9:$W$709,12,FALSE))</f>
        <v/>
      </c>
      <c r="I655" s="48" t="str">
        <f>IF($A655=9999,"",VLOOKUP('check verkopen'!$A655,voorraadlijst!$A$9:$W$709,14,FALSE))</f>
        <v/>
      </c>
      <c r="J655" s="48" t="str">
        <f>IF($A655=9999,"",VLOOKUP('check verkopen'!$A655,voorraadlijst!$A$9:$W$709,15,FALSE))</f>
        <v/>
      </c>
      <c r="K655" s="49" t="str">
        <f>IF($A655=9999,"",VLOOKUP('check verkopen'!$A655,voorraadlijst!$A$9:$W$709,21,FALSE))</f>
        <v/>
      </c>
      <c r="L655" s="48" t="str">
        <f t="shared" si="31"/>
        <v/>
      </c>
      <c r="M655" s="48" t="str">
        <f t="shared" si="33"/>
        <v/>
      </c>
      <c r="N655" s="69" t="str">
        <f t="shared" si="32"/>
        <v/>
      </c>
      <c r="O655" s="70"/>
      <c r="P655" s="61"/>
      <c r="Q655" s="62"/>
      <c r="R655" s="63"/>
    </row>
    <row r="656" spans="1:18" x14ac:dyDescent="0.2">
      <c r="A656" s="28">
        <f>voorraadlijst!AA657</f>
        <v>9999</v>
      </c>
      <c r="B656" s="44" t="str">
        <f>IF($A656=9999,"",VLOOKUP('check verkopen'!$A656,voorraadlijst!$A$9:$W$709,2,FALSE))</f>
        <v/>
      </c>
      <c r="C656" s="45" t="str">
        <f>IF($A656=9999,"",VLOOKUP('check verkopen'!$A656,voorraadlijst!$A$9:$W$709,3,FALSE))</f>
        <v/>
      </c>
      <c r="D656" s="45" t="str">
        <f>IF($A656=9999,"",VLOOKUP('check verkopen'!$A656,voorraadlijst!$A$9:$W$709,6,FALSE))</f>
        <v/>
      </c>
      <c r="E656" s="46" t="str">
        <f>IF($A656=9999,"",VLOOKUP('check verkopen'!$A656,voorraadlijst!$A$9:$W$709,7,FALSE))</f>
        <v/>
      </c>
      <c r="F656" s="46" t="str">
        <f>IF($A656=9999,"",VLOOKUP('check verkopen'!$A656,voorraadlijst!$A$9:$W$709,8,FALSE))</f>
        <v/>
      </c>
      <c r="G656" s="47" t="str">
        <f>IF($A656=9999,"",VLOOKUP('check verkopen'!$A656,voorraadlijst!$A$9:$W$709,11,FALSE))</f>
        <v/>
      </c>
      <c r="H656" s="48" t="str">
        <f>IF($A656=9999,"",VLOOKUP('check verkopen'!$A656,voorraadlijst!$A$9:$W$709,12,FALSE))</f>
        <v/>
      </c>
      <c r="I656" s="48" t="str">
        <f>IF($A656=9999,"",VLOOKUP('check verkopen'!$A656,voorraadlijst!$A$9:$W$709,14,FALSE))</f>
        <v/>
      </c>
      <c r="J656" s="48" t="str">
        <f>IF($A656=9999,"",VLOOKUP('check verkopen'!$A656,voorraadlijst!$A$9:$W$709,15,FALSE))</f>
        <v/>
      </c>
      <c r="K656" s="49" t="str">
        <f>IF($A656=9999,"",VLOOKUP('check verkopen'!$A656,voorraadlijst!$A$9:$W$709,21,FALSE))</f>
        <v/>
      </c>
      <c r="L656" s="48" t="str">
        <f t="shared" ref="L656:L708" si="34">IF($A656=9999,"",IF(J656="",0,J656*K656))</f>
        <v/>
      </c>
      <c r="M656" s="48" t="str">
        <f t="shared" si="33"/>
        <v/>
      </c>
      <c r="N656" s="69" t="str">
        <f t="shared" si="32"/>
        <v/>
      </c>
      <c r="O656" s="70"/>
      <c r="P656" s="61"/>
      <c r="Q656" s="62"/>
      <c r="R656" s="63"/>
    </row>
    <row r="657" spans="1:18" x14ac:dyDescent="0.2">
      <c r="A657" s="28">
        <f>voorraadlijst!AA658</f>
        <v>9999</v>
      </c>
      <c r="B657" s="44" t="str">
        <f>IF($A657=9999,"",VLOOKUP('check verkopen'!$A657,voorraadlijst!$A$9:$W$709,2,FALSE))</f>
        <v/>
      </c>
      <c r="C657" s="45" t="str">
        <f>IF($A657=9999,"",VLOOKUP('check verkopen'!$A657,voorraadlijst!$A$9:$W$709,3,FALSE))</f>
        <v/>
      </c>
      <c r="D657" s="45" t="str">
        <f>IF($A657=9999,"",VLOOKUP('check verkopen'!$A657,voorraadlijst!$A$9:$W$709,6,FALSE))</f>
        <v/>
      </c>
      <c r="E657" s="46" t="str">
        <f>IF($A657=9999,"",VLOOKUP('check verkopen'!$A657,voorraadlijst!$A$9:$W$709,7,FALSE))</f>
        <v/>
      </c>
      <c r="F657" s="46" t="str">
        <f>IF($A657=9999,"",VLOOKUP('check verkopen'!$A657,voorraadlijst!$A$9:$W$709,8,FALSE))</f>
        <v/>
      </c>
      <c r="G657" s="47" t="str">
        <f>IF($A657=9999,"",VLOOKUP('check verkopen'!$A657,voorraadlijst!$A$9:$W$709,11,FALSE))</f>
        <v/>
      </c>
      <c r="H657" s="48" t="str">
        <f>IF($A657=9999,"",VLOOKUP('check verkopen'!$A657,voorraadlijst!$A$9:$W$709,12,FALSE))</f>
        <v/>
      </c>
      <c r="I657" s="48" t="str">
        <f>IF($A657=9999,"",VLOOKUP('check verkopen'!$A657,voorraadlijst!$A$9:$W$709,14,FALSE))</f>
        <v/>
      </c>
      <c r="J657" s="48" t="str">
        <f>IF($A657=9999,"",VLOOKUP('check verkopen'!$A657,voorraadlijst!$A$9:$W$709,15,FALSE))</f>
        <v/>
      </c>
      <c r="K657" s="49" t="str">
        <f>IF($A657=9999,"",VLOOKUP('check verkopen'!$A657,voorraadlijst!$A$9:$W$709,21,FALSE))</f>
        <v/>
      </c>
      <c r="L657" s="48" t="str">
        <f t="shared" si="34"/>
        <v/>
      </c>
      <c r="M657" s="48" t="str">
        <f t="shared" si="33"/>
        <v/>
      </c>
      <c r="N657" s="69" t="str">
        <f t="shared" si="32"/>
        <v/>
      </c>
      <c r="O657" s="70"/>
      <c r="P657" s="61"/>
      <c r="Q657" s="62"/>
      <c r="R657" s="63"/>
    </row>
    <row r="658" spans="1:18" x14ac:dyDescent="0.2">
      <c r="A658" s="28">
        <f>voorraadlijst!AA659</f>
        <v>9999</v>
      </c>
      <c r="B658" s="44" t="str">
        <f>IF($A658=9999,"",VLOOKUP('check verkopen'!$A658,voorraadlijst!$A$9:$W$709,2,FALSE))</f>
        <v/>
      </c>
      <c r="C658" s="45" t="str">
        <f>IF($A658=9999,"",VLOOKUP('check verkopen'!$A658,voorraadlijst!$A$9:$W$709,3,FALSE))</f>
        <v/>
      </c>
      <c r="D658" s="45" t="str">
        <f>IF($A658=9999,"",VLOOKUP('check verkopen'!$A658,voorraadlijst!$A$9:$W$709,6,FALSE))</f>
        <v/>
      </c>
      <c r="E658" s="46" t="str">
        <f>IF($A658=9999,"",VLOOKUP('check verkopen'!$A658,voorraadlijst!$A$9:$W$709,7,FALSE))</f>
        <v/>
      </c>
      <c r="F658" s="46" t="str">
        <f>IF($A658=9999,"",VLOOKUP('check verkopen'!$A658,voorraadlijst!$A$9:$W$709,8,FALSE))</f>
        <v/>
      </c>
      <c r="G658" s="47" t="str">
        <f>IF($A658=9999,"",VLOOKUP('check verkopen'!$A658,voorraadlijst!$A$9:$W$709,11,FALSE))</f>
        <v/>
      </c>
      <c r="H658" s="48" t="str">
        <f>IF($A658=9999,"",VLOOKUP('check verkopen'!$A658,voorraadlijst!$A$9:$W$709,12,FALSE))</f>
        <v/>
      </c>
      <c r="I658" s="48" t="str">
        <f>IF($A658=9999,"",VLOOKUP('check verkopen'!$A658,voorraadlijst!$A$9:$W$709,14,FALSE))</f>
        <v/>
      </c>
      <c r="J658" s="48" t="str">
        <f>IF($A658=9999,"",VLOOKUP('check verkopen'!$A658,voorraadlijst!$A$9:$W$709,15,FALSE))</f>
        <v/>
      </c>
      <c r="K658" s="49" t="str">
        <f>IF($A658=9999,"",VLOOKUP('check verkopen'!$A658,voorraadlijst!$A$9:$W$709,21,FALSE))</f>
        <v/>
      </c>
      <c r="L658" s="48" t="str">
        <f t="shared" si="34"/>
        <v/>
      </c>
      <c r="M658" s="48" t="str">
        <f t="shared" si="33"/>
        <v/>
      </c>
      <c r="N658" s="69" t="str">
        <f t="shared" si="32"/>
        <v/>
      </c>
      <c r="O658" s="70"/>
      <c r="P658" s="61"/>
      <c r="Q658" s="62"/>
      <c r="R658" s="63"/>
    </row>
    <row r="659" spans="1:18" x14ac:dyDescent="0.2">
      <c r="A659" s="28">
        <f>voorraadlijst!AA660</f>
        <v>9999</v>
      </c>
      <c r="B659" s="44" t="str">
        <f>IF($A659=9999,"",VLOOKUP('check verkopen'!$A659,voorraadlijst!$A$9:$W$709,2,FALSE))</f>
        <v/>
      </c>
      <c r="C659" s="45" t="str">
        <f>IF($A659=9999,"",VLOOKUP('check verkopen'!$A659,voorraadlijst!$A$9:$W$709,3,FALSE))</f>
        <v/>
      </c>
      <c r="D659" s="45" t="str">
        <f>IF($A659=9999,"",VLOOKUP('check verkopen'!$A659,voorraadlijst!$A$9:$W$709,6,FALSE))</f>
        <v/>
      </c>
      <c r="E659" s="46" t="str">
        <f>IF($A659=9999,"",VLOOKUP('check verkopen'!$A659,voorraadlijst!$A$9:$W$709,7,FALSE))</f>
        <v/>
      </c>
      <c r="F659" s="46" t="str">
        <f>IF($A659=9999,"",VLOOKUP('check verkopen'!$A659,voorraadlijst!$A$9:$W$709,8,FALSE))</f>
        <v/>
      </c>
      <c r="G659" s="47" t="str">
        <f>IF($A659=9999,"",VLOOKUP('check verkopen'!$A659,voorraadlijst!$A$9:$W$709,11,FALSE))</f>
        <v/>
      </c>
      <c r="H659" s="48" t="str">
        <f>IF($A659=9999,"",VLOOKUP('check verkopen'!$A659,voorraadlijst!$A$9:$W$709,12,FALSE))</f>
        <v/>
      </c>
      <c r="I659" s="48" t="str">
        <f>IF($A659=9999,"",VLOOKUP('check verkopen'!$A659,voorraadlijst!$A$9:$W$709,14,FALSE))</f>
        <v/>
      </c>
      <c r="J659" s="48" t="str">
        <f>IF($A659=9999,"",VLOOKUP('check verkopen'!$A659,voorraadlijst!$A$9:$W$709,15,FALSE))</f>
        <v/>
      </c>
      <c r="K659" s="49" t="str">
        <f>IF($A659=9999,"",VLOOKUP('check verkopen'!$A659,voorraadlijst!$A$9:$W$709,21,FALSE))</f>
        <v/>
      </c>
      <c r="L659" s="48" t="str">
        <f t="shared" si="34"/>
        <v/>
      </c>
      <c r="M659" s="48" t="str">
        <f t="shared" si="33"/>
        <v/>
      </c>
      <c r="N659" s="69" t="str">
        <f t="shared" ref="N659:N708" si="35">IF(A659=9999,"",L659-M659)</f>
        <v/>
      </c>
      <c r="O659" s="70"/>
      <c r="P659" s="61"/>
      <c r="Q659" s="62"/>
      <c r="R659" s="63"/>
    </row>
    <row r="660" spans="1:18" x14ac:dyDescent="0.2">
      <c r="A660" s="28">
        <f>voorraadlijst!AA661</f>
        <v>9999</v>
      </c>
      <c r="B660" s="44" t="str">
        <f>IF($A660=9999,"",VLOOKUP('check verkopen'!$A660,voorraadlijst!$A$9:$W$709,2,FALSE))</f>
        <v/>
      </c>
      <c r="C660" s="45" t="str">
        <f>IF($A660=9999,"",VLOOKUP('check verkopen'!$A660,voorraadlijst!$A$9:$W$709,3,FALSE))</f>
        <v/>
      </c>
      <c r="D660" s="45" t="str">
        <f>IF($A660=9999,"",VLOOKUP('check verkopen'!$A660,voorraadlijst!$A$9:$W$709,6,FALSE))</f>
        <v/>
      </c>
      <c r="E660" s="46" t="str">
        <f>IF($A660=9999,"",VLOOKUP('check verkopen'!$A660,voorraadlijst!$A$9:$W$709,7,FALSE))</f>
        <v/>
      </c>
      <c r="F660" s="46" t="str">
        <f>IF($A660=9999,"",VLOOKUP('check verkopen'!$A660,voorraadlijst!$A$9:$W$709,8,FALSE))</f>
        <v/>
      </c>
      <c r="G660" s="47" t="str">
        <f>IF($A660=9999,"",VLOOKUP('check verkopen'!$A660,voorraadlijst!$A$9:$W$709,11,FALSE))</f>
        <v/>
      </c>
      <c r="H660" s="48" t="str">
        <f>IF($A660=9999,"",VLOOKUP('check verkopen'!$A660,voorraadlijst!$A$9:$W$709,12,FALSE))</f>
        <v/>
      </c>
      <c r="I660" s="48" t="str">
        <f>IF($A660=9999,"",VLOOKUP('check verkopen'!$A660,voorraadlijst!$A$9:$W$709,14,FALSE))</f>
        <v/>
      </c>
      <c r="J660" s="48" t="str">
        <f>IF($A660=9999,"",VLOOKUP('check verkopen'!$A660,voorraadlijst!$A$9:$W$709,15,FALSE))</f>
        <v/>
      </c>
      <c r="K660" s="49" t="str">
        <f>IF($A660=9999,"",VLOOKUP('check verkopen'!$A660,voorraadlijst!$A$9:$W$709,21,FALSE))</f>
        <v/>
      </c>
      <c r="L660" s="48" t="str">
        <f t="shared" si="34"/>
        <v/>
      </c>
      <c r="M660" s="48" t="str">
        <f t="shared" si="33"/>
        <v/>
      </c>
      <c r="N660" s="69" t="str">
        <f t="shared" si="35"/>
        <v/>
      </c>
      <c r="O660" s="70"/>
      <c r="P660" s="61"/>
      <c r="Q660" s="62"/>
      <c r="R660" s="63"/>
    </row>
    <row r="661" spans="1:18" x14ac:dyDescent="0.2">
      <c r="A661" s="28">
        <f>voorraadlijst!AA662</f>
        <v>9999</v>
      </c>
      <c r="B661" s="44" t="str">
        <f>IF($A661=9999,"",VLOOKUP('check verkopen'!$A661,voorraadlijst!$A$9:$W$709,2,FALSE))</f>
        <v/>
      </c>
      <c r="C661" s="45" t="str">
        <f>IF($A661=9999,"",VLOOKUP('check verkopen'!$A661,voorraadlijst!$A$9:$W$709,3,FALSE))</f>
        <v/>
      </c>
      <c r="D661" s="45" t="str">
        <f>IF($A661=9999,"",VLOOKUP('check verkopen'!$A661,voorraadlijst!$A$9:$W$709,6,FALSE))</f>
        <v/>
      </c>
      <c r="E661" s="46" t="str">
        <f>IF($A661=9999,"",VLOOKUP('check verkopen'!$A661,voorraadlijst!$A$9:$W$709,7,FALSE))</f>
        <v/>
      </c>
      <c r="F661" s="46" t="str">
        <f>IF($A661=9999,"",VLOOKUP('check verkopen'!$A661,voorraadlijst!$A$9:$W$709,8,FALSE))</f>
        <v/>
      </c>
      <c r="G661" s="47" t="str">
        <f>IF($A661=9999,"",VLOOKUP('check verkopen'!$A661,voorraadlijst!$A$9:$W$709,11,FALSE))</f>
        <v/>
      </c>
      <c r="H661" s="48" t="str">
        <f>IF($A661=9999,"",VLOOKUP('check verkopen'!$A661,voorraadlijst!$A$9:$W$709,12,FALSE))</f>
        <v/>
      </c>
      <c r="I661" s="48" t="str">
        <f>IF($A661=9999,"",VLOOKUP('check verkopen'!$A661,voorraadlijst!$A$9:$W$709,14,FALSE))</f>
        <v/>
      </c>
      <c r="J661" s="48" t="str">
        <f>IF($A661=9999,"",VLOOKUP('check verkopen'!$A661,voorraadlijst!$A$9:$W$709,15,FALSE))</f>
        <v/>
      </c>
      <c r="K661" s="49" t="str">
        <f>IF($A661=9999,"",VLOOKUP('check verkopen'!$A661,voorraadlijst!$A$9:$W$709,21,FALSE))</f>
        <v/>
      </c>
      <c r="L661" s="48" t="str">
        <f t="shared" si="34"/>
        <v/>
      </c>
      <c r="M661" s="48" t="str">
        <f t="shared" si="33"/>
        <v/>
      </c>
      <c r="N661" s="69" t="str">
        <f t="shared" si="35"/>
        <v/>
      </c>
      <c r="O661" s="70"/>
      <c r="P661" s="61"/>
      <c r="Q661" s="62"/>
      <c r="R661" s="63"/>
    </row>
    <row r="662" spans="1:18" x14ac:dyDescent="0.2">
      <c r="A662" s="28">
        <f>voorraadlijst!AA663</f>
        <v>9999</v>
      </c>
      <c r="B662" s="44" t="str">
        <f>IF($A662=9999,"",VLOOKUP('check verkopen'!$A662,voorraadlijst!$A$9:$W$709,2,FALSE))</f>
        <v/>
      </c>
      <c r="C662" s="45" t="str">
        <f>IF($A662=9999,"",VLOOKUP('check verkopen'!$A662,voorraadlijst!$A$9:$W$709,3,FALSE))</f>
        <v/>
      </c>
      <c r="D662" s="45" t="str">
        <f>IF($A662=9999,"",VLOOKUP('check verkopen'!$A662,voorraadlijst!$A$9:$W$709,6,FALSE))</f>
        <v/>
      </c>
      <c r="E662" s="46" t="str">
        <f>IF($A662=9999,"",VLOOKUP('check verkopen'!$A662,voorraadlijst!$A$9:$W$709,7,FALSE))</f>
        <v/>
      </c>
      <c r="F662" s="46" t="str">
        <f>IF($A662=9999,"",VLOOKUP('check verkopen'!$A662,voorraadlijst!$A$9:$W$709,8,FALSE))</f>
        <v/>
      </c>
      <c r="G662" s="47" t="str">
        <f>IF($A662=9999,"",VLOOKUP('check verkopen'!$A662,voorraadlijst!$A$9:$W$709,11,FALSE))</f>
        <v/>
      </c>
      <c r="H662" s="48" t="str">
        <f>IF($A662=9999,"",VLOOKUP('check verkopen'!$A662,voorraadlijst!$A$9:$W$709,12,FALSE))</f>
        <v/>
      </c>
      <c r="I662" s="48" t="str">
        <f>IF($A662=9999,"",VLOOKUP('check verkopen'!$A662,voorraadlijst!$A$9:$W$709,14,FALSE))</f>
        <v/>
      </c>
      <c r="J662" s="48" t="str">
        <f>IF($A662=9999,"",VLOOKUP('check verkopen'!$A662,voorraadlijst!$A$9:$W$709,15,FALSE))</f>
        <v/>
      </c>
      <c r="K662" s="49" t="str">
        <f>IF($A662=9999,"",VLOOKUP('check verkopen'!$A662,voorraadlijst!$A$9:$W$709,21,FALSE))</f>
        <v/>
      </c>
      <c r="L662" s="48" t="str">
        <f t="shared" si="34"/>
        <v/>
      </c>
      <c r="M662" s="48" t="str">
        <f t="shared" si="33"/>
        <v/>
      </c>
      <c r="N662" s="69" t="str">
        <f t="shared" si="35"/>
        <v/>
      </c>
      <c r="O662" s="70"/>
      <c r="P662" s="61"/>
      <c r="Q662" s="62"/>
      <c r="R662" s="63"/>
    </row>
    <row r="663" spans="1:18" x14ac:dyDescent="0.2">
      <c r="A663" s="28">
        <f>voorraadlijst!AA664</f>
        <v>9999</v>
      </c>
      <c r="B663" s="44" t="str">
        <f>IF($A663=9999,"",VLOOKUP('check verkopen'!$A663,voorraadlijst!$A$9:$W$709,2,FALSE))</f>
        <v/>
      </c>
      <c r="C663" s="45" t="str">
        <f>IF($A663=9999,"",VLOOKUP('check verkopen'!$A663,voorraadlijst!$A$9:$W$709,3,FALSE))</f>
        <v/>
      </c>
      <c r="D663" s="45" t="str">
        <f>IF($A663=9999,"",VLOOKUP('check verkopen'!$A663,voorraadlijst!$A$9:$W$709,6,FALSE))</f>
        <v/>
      </c>
      <c r="E663" s="46" t="str">
        <f>IF($A663=9999,"",VLOOKUP('check verkopen'!$A663,voorraadlijst!$A$9:$W$709,7,FALSE))</f>
        <v/>
      </c>
      <c r="F663" s="46" t="str">
        <f>IF($A663=9999,"",VLOOKUP('check verkopen'!$A663,voorraadlijst!$A$9:$W$709,8,FALSE))</f>
        <v/>
      </c>
      <c r="G663" s="47" t="str">
        <f>IF($A663=9999,"",VLOOKUP('check verkopen'!$A663,voorraadlijst!$A$9:$W$709,11,FALSE))</f>
        <v/>
      </c>
      <c r="H663" s="48" t="str">
        <f>IF($A663=9999,"",VLOOKUP('check verkopen'!$A663,voorraadlijst!$A$9:$W$709,12,FALSE))</f>
        <v/>
      </c>
      <c r="I663" s="48" t="str">
        <f>IF($A663=9999,"",VLOOKUP('check verkopen'!$A663,voorraadlijst!$A$9:$W$709,14,FALSE))</f>
        <v/>
      </c>
      <c r="J663" s="48" t="str">
        <f>IF($A663=9999,"",VLOOKUP('check verkopen'!$A663,voorraadlijst!$A$9:$W$709,15,FALSE))</f>
        <v/>
      </c>
      <c r="K663" s="49" t="str">
        <f>IF($A663=9999,"",VLOOKUP('check verkopen'!$A663,voorraadlijst!$A$9:$W$709,21,FALSE))</f>
        <v/>
      </c>
      <c r="L663" s="48" t="str">
        <f t="shared" si="34"/>
        <v/>
      </c>
      <c r="M663" s="48" t="str">
        <f t="shared" si="33"/>
        <v/>
      </c>
      <c r="N663" s="69" t="str">
        <f t="shared" si="35"/>
        <v/>
      </c>
      <c r="O663" s="70"/>
      <c r="P663" s="61"/>
      <c r="Q663" s="62"/>
      <c r="R663" s="63"/>
    </row>
    <row r="664" spans="1:18" x14ac:dyDescent="0.2">
      <c r="A664" s="28">
        <f>voorraadlijst!AA665</f>
        <v>9999</v>
      </c>
      <c r="B664" s="44" t="str">
        <f>IF($A664=9999,"",VLOOKUP('check verkopen'!$A664,voorraadlijst!$A$9:$W$709,2,FALSE))</f>
        <v/>
      </c>
      <c r="C664" s="45" t="str">
        <f>IF($A664=9999,"",VLOOKUP('check verkopen'!$A664,voorraadlijst!$A$9:$W$709,3,FALSE))</f>
        <v/>
      </c>
      <c r="D664" s="45" t="str">
        <f>IF($A664=9999,"",VLOOKUP('check verkopen'!$A664,voorraadlijst!$A$9:$W$709,6,FALSE))</f>
        <v/>
      </c>
      <c r="E664" s="46" t="str">
        <f>IF($A664=9999,"",VLOOKUP('check verkopen'!$A664,voorraadlijst!$A$9:$W$709,7,FALSE))</f>
        <v/>
      </c>
      <c r="F664" s="46" t="str">
        <f>IF($A664=9999,"",VLOOKUP('check verkopen'!$A664,voorraadlijst!$A$9:$W$709,8,FALSE))</f>
        <v/>
      </c>
      <c r="G664" s="47" t="str">
        <f>IF($A664=9999,"",VLOOKUP('check verkopen'!$A664,voorraadlijst!$A$9:$W$709,11,FALSE))</f>
        <v/>
      </c>
      <c r="H664" s="48" t="str">
        <f>IF($A664=9999,"",VLOOKUP('check verkopen'!$A664,voorraadlijst!$A$9:$W$709,12,FALSE))</f>
        <v/>
      </c>
      <c r="I664" s="48" t="str">
        <f>IF($A664=9999,"",VLOOKUP('check verkopen'!$A664,voorraadlijst!$A$9:$W$709,14,FALSE))</f>
        <v/>
      </c>
      <c r="J664" s="48" t="str">
        <f>IF($A664=9999,"",VLOOKUP('check verkopen'!$A664,voorraadlijst!$A$9:$W$709,15,FALSE))</f>
        <v/>
      </c>
      <c r="K664" s="49" t="str">
        <f>IF($A664=9999,"",VLOOKUP('check verkopen'!$A664,voorraadlijst!$A$9:$W$709,21,FALSE))</f>
        <v/>
      </c>
      <c r="L664" s="48" t="str">
        <f t="shared" si="34"/>
        <v/>
      </c>
      <c r="M664" s="48" t="str">
        <f t="shared" si="33"/>
        <v/>
      </c>
      <c r="N664" s="69" t="str">
        <f t="shared" si="35"/>
        <v/>
      </c>
      <c r="O664" s="70"/>
      <c r="P664" s="61"/>
      <c r="Q664" s="62"/>
      <c r="R664" s="63"/>
    </row>
    <row r="665" spans="1:18" x14ac:dyDescent="0.2">
      <c r="A665" s="28">
        <f>voorraadlijst!AA666</f>
        <v>9999</v>
      </c>
      <c r="B665" s="44" t="str">
        <f>IF($A665=9999,"",VLOOKUP('check verkopen'!$A665,voorraadlijst!$A$9:$W$709,2,FALSE))</f>
        <v/>
      </c>
      <c r="C665" s="45" t="str">
        <f>IF($A665=9999,"",VLOOKUP('check verkopen'!$A665,voorraadlijst!$A$9:$W$709,3,FALSE))</f>
        <v/>
      </c>
      <c r="D665" s="45" t="str">
        <f>IF($A665=9999,"",VLOOKUP('check verkopen'!$A665,voorraadlijst!$A$9:$W$709,6,FALSE))</f>
        <v/>
      </c>
      <c r="E665" s="46" t="str">
        <f>IF($A665=9999,"",VLOOKUP('check verkopen'!$A665,voorraadlijst!$A$9:$W$709,7,FALSE))</f>
        <v/>
      </c>
      <c r="F665" s="46" t="str">
        <f>IF($A665=9999,"",VLOOKUP('check verkopen'!$A665,voorraadlijst!$A$9:$W$709,8,FALSE))</f>
        <v/>
      </c>
      <c r="G665" s="47" t="str">
        <f>IF($A665=9999,"",VLOOKUP('check verkopen'!$A665,voorraadlijst!$A$9:$W$709,11,FALSE))</f>
        <v/>
      </c>
      <c r="H665" s="48" t="str">
        <f>IF($A665=9999,"",VLOOKUP('check verkopen'!$A665,voorraadlijst!$A$9:$W$709,12,FALSE))</f>
        <v/>
      </c>
      <c r="I665" s="48" t="str">
        <f>IF($A665=9999,"",VLOOKUP('check verkopen'!$A665,voorraadlijst!$A$9:$W$709,14,FALSE))</f>
        <v/>
      </c>
      <c r="J665" s="48" t="str">
        <f>IF($A665=9999,"",VLOOKUP('check verkopen'!$A665,voorraadlijst!$A$9:$W$709,15,FALSE))</f>
        <v/>
      </c>
      <c r="K665" s="49" t="str">
        <f>IF($A665=9999,"",VLOOKUP('check verkopen'!$A665,voorraadlijst!$A$9:$W$709,21,FALSE))</f>
        <v/>
      </c>
      <c r="L665" s="48" t="str">
        <f t="shared" si="34"/>
        <v/>
      </c>
      <c r="M665" s="48" t="str">
        <f t="shared" si="33"/>
        <v/>
      </c>
      <c r="N665" s="69" t="str">
        <f t="shared" si="35"/>
        <v/>
      </c>
      <c r="O665" s="70"/>
      <c r="P665" s="61"/>
      <c r="Q665" s="62"/>
      <c r="R665" s="63"/>
    </row>
    <row r="666" spans="1:18" x14ac:dyDescent="0.2">
      <c r="A666" s="28">
        <f>voorraadlijst!AA667</f>
        <v>9999</v>
      </c>
      <c r="B666" s="44" t="str">
        <f>IF($A666=9999,"",VLOOKUP('check verkopen'!$A666,voorraadlijst!$A$9:$W$709,2,FALSE))</f>
        <v/>
      </c>
      <c r="C666" s="45" t="str">
        <f>IF($A666=9999,"",VLOOKUP('check verkopen'!$A666,voorraadlijst!$A$9:$W$709,3,FALSE))</f>
        <v/>
      </c>
      <c r="D666" s="45" t="str">
        <f>IF($A666=9999,"",VLOOKUP('check verkopen'!$A666,voorraadlijst!$A$9:$W$709,6,FALSE))</f>
        <v/>
      </c>
      <c r="E666" s="46" t="str">
        <f>IF($A666=9999,"",VLOOKUP('check verkopen'!$A666,voorraadlijst!$A$9:$W$709,7,FALSE))</f>
        <v/>
      </c>
      <c r="F666" s="46" t="str">
        <f>IF($A666=9999,"",VLOOKUP('check verkopen'!$A666,voorraadlijst!$A$9:$W$709,8,FALSE))</f>
        <v/>
      </c>
      <c r="G666" s="47" t="str">
        <f>IF($A666=9999,"",VLOOKUP('check verkopen'!$A666,voorraadlijst!$A$9:$W$709,11,FALSE))</f>
        <v/>
      </c>
      <c r="H666" s="48" t="str">
        <f>IF($A666=9999,"",VLOOKUP('check verkopen'!$A666,voorraadlijst!$A$9:$W$709,12,FALSE))</f>
        <v/>
      </c>
      <c r="I666" s="48" t="str">
        <f>IF($A666=9999,"",VLOOKUP('check verkopen'!$A666,voorraadlijst!$A$9:$W$709,14,FALSE))</f>
        <v/>
      </c>
      <c r="J666" s="48" t="str">
        <f>IF($A666=9999,"",VLOOKUP('check verkopen'!$A666,voorraadlijst!$A$9:$W$709,15,FALSE))</f>
        <v/>
      </c>
      <c r="K666" s="49" t="str">
        <f>IF($A666=9999,"",VLOOKUP('check verkopen'!$A666,voorraadlijst!$A$9:$W$709,21,FALSE))</f>
        <v/>
      </c>
      <c r="L666" s="48" t="str">
        <f t="shared" si="34"/>
        <v/>
      </c>
      <c r="M666" s="48" t="str">
        <f t="shared" si="33"/>
        <v/>
      </c>
      <c r="N666" s="69" t="str">
        <f t="shared" si="35"/>
        <v/>
      </c>
      <c r="O666" s="70"/>
      <c r="P666" s="61"/>
      <c r="Q666" s="62"/>
      <c r="R666" s="63"/>
    </row>
    <row r="667" spans="1:18" x14ac:dyDescent="0.2">
      <c r="A667" s="28">
        <f>voorraadlijst!AA668</f>
        <v>9999</v>
      </c>
      <c r="B667" s="44" t="str">
        <f>IF($A667=9999,"",VLOOKUP('check verkopen'!$A667,voorraadlijst!$A$9:$W$709,2,FALSE))</f>
        <v/>
      </c>
      <c r="C667" s="45" t="str">
        <f>IF($A667=9999,"",VLOOKUP('check verkopen'!$A667,voorraadlijst!$A$9:$W$709,3,FALSE))</f>
        <v/>
      </c>
      <c r="D667" s="45" t="str">
        <f>IF($A667=9999,"",VLOOKUP('check verkopen'!$A667,voorraadlijst!$A$9:$W$709,6,FALSE))</f>
        <v/>
      </c>
      <c r="E667" s="46" t="str">
        <f>IF($A667=9999,"",VLOOKUP('check verkopen'!$A667,voorraadlijst!$A$9:$W$709,7,FALSE))</f>
        <v/>
      </c>
      <c r="F667" s="46" t="str">
        <f>IF($A667=9999,"",VLOOKUP('check verkopen'!$A667,voorraadlijst!$A$9:$W$709,8,FALSE))</f>
        <v/>
      </c>
      <c r="G667" s="47" t="str">
        <f>IF($A667=9999,"",VLOOKUP('check verkopen'!$A667,voorraadlijst!$A$9:$W$709,11,FALSE))</f>
        <v/>
      </c>
      <c r="H667" s="48" t="str">
        <f>IF($A667=9999,"",VLOOKUP('check verkopen'!$A667,voorraadlijst!$A$9:$W$709,12,FALSE))</f>
        <v/>
      </c>
      <c r="I667" s="48" t="str">
        <f>IF($A667=9999,"",VLOOKUP('check verkopen'!$A667,voorraadlijst!$A$9:$W$709,14,FALSE))</f>
        <v/>
      </c>
      <c r="J667" s="48" t="str">
        <f>IF($A667=9999,"",VLOOKUP('check verkopen'!$A667,voorraadlijst!$A$9:$W$709,15,FALSE))</f>
        <v/>
      </c>
      <c r="K667" s="49" t="str">
        <f>IF($A667=9999,"",VLOOKUP('check verkopen'!$A667,voorraadlijst!$A$9:$W$709,21,FALSE))</f>
        <v/>
      </c>
      <c r="L667" s="48" t="str">
        <f t="shared" si="34"/>
        <v/>
      </c>
      <c r="M667" s="48" t="str">
        <f t="shared" si="33"/>
        <v/>
      </c>
      <c r="N667" s="69" t="str">
        <f t="shared" si="35"/>
        <v/>
      </c>
      <c r="O667" s="70"/>
      <c r="P667" s="61"/>
      <c r="Q667" s="62"/>
      <c r="R667" s="63"/>
    </row>
    <row r="668" spans="1:18" x14ac:dyDescent="0.2">
      <c r="A668" s="28">
        <f>voorraadlijst!AA669</f>
        <v>9999</v>
      </c>
      <c r="B668" s="44" t="str">
        <f>IF($A668=9999,"",VLOOKUP('check verkopen'!$A668,voorraadlijst!$A$9:$W$709,2,FALSE))</f>
        <v/>
      </c>
      <c r="C668" s="45" t="str">
        <f>IF($A668=9999,"",VLOOKUP('check verkopen'!$A668,voorraadlijst!$A$9:$W$709,3,FALSE))</f>
        <v/>
      </c>
      <c r="D668" s="45" t="str">
        <f>IF($A668=9999,"",VLOOKUP('check verkopen'!$A668,voorraadlijst!$A$9:$W$709,6,FALSE))</f>
        <v/>
      </c>
      <c r="E668" s="46" t="str">
        <f>IF($A668=9999,"",VLOOKUP('check verkopen'!$A668,voorraadlijst!$A$9:$W$709,7,FALSE))</f>
        <v/>
      </c>
      <c r="F668" s="46" t="str">
        <f>IF($A668=9999,"",VLOOKUP('check verkopen'!$A668,voorraadlijst!$A$9:$W$709,8,FALSE))</f>
        <v/>
      </c>
      <c r="G668" s="47" t="str">
        <f>IF($A668=9999,"",VLOOKUP('check verkopen'!$A668,voorraadlijst!$A$9:$W$709,11,FALSE))</f>
        <v/>
      </c>
      <c r="H668" s="48" t="str">
        <f>IF($A668=9999,"",VLOOKUP('check verkopen'!$A668,voorraadlijst!$A$9:$W$709,12,FALSE))</f>
        <v/>
      </c>
      <c r="I668" s="48" t="str">
        <f>IF($A668=9999,"",VLOOKUP('check verkopen'!$A668,voorraadlijst!$A$9:$W$709,14,FALSE))</f>
        <v/>
      </c>
      <c r="J668" s="48" t="str">
        <f>IF($A668=9999,"",VLOOKUP('check verkopen'!$A668,voorraadlijst!$A$9:$W$709,15,FALSE))</f>
        <v/>
      </c>
      <c r="K668" s="49" t="str">
        <f>IF($A668=9999,"",VLOOKUP('check verkopen'!$A668,voorraadlijst!$A$9:$W$709,21,FALSE))</f>
        <v/>
      </c>
      <c r="L668" s="48" t="str">
        <f t="shared" si="34"/>
        <v/>
      </c>
      <c r="M668" s="48" t="str">
        <f t="shared" si="33"/>
        <v/>
      </c>
      <c r="N668" s="69" t="str">
        <f t="shared" si="35"/>
        <v/>
      </c>
      <c r="O668" s="70"/>
      <c r="P668" s="61"/>
      <c r="Q668" s="62"/>
      <c r="R668" s="63"/>
    </row>
    <row r="669" spans="1:18" x14ac:dyDescent="0.2">
      <c r="A669" s="28">
        <f>voorraadlijst!AA670</f>
        <v>9999</v>
      </c>
      <c r="B669" s="44" t="str">
        <f>IF($A669=9999,"",VLOOKUP('check verkopen'!$A669,voorraadlijst!$A$9:$W$709,2,FALSE))</f>
        <v/>
      </c>
      <c r="C669" s="45" t="str">
        <f>IF($A669=9999,"",VLOOKUP('check verkopen'!$A669,voorraadlijst!$A$9:$W$709,3,FALSE))</f>
        <v/>
      </c>
      <c r="D669" s="45" t="str">
        <f>IF($A669=9999,"",VLOOKUP('check verkopen'!$A669,voorraadlijst!$A$9:$W$709,6,FALSE))</f>
        <v/>
      </c>
      <c r="E669" s="46" t="str">
        <f>IF($A669=9999,"",VLOOKUP('check verkopen'!$A669,voorraadlijst!$A$9:$W$709,7,FALSE))</f>
        <v/>
      </c>
      <c r="F669" s="46" t="str">
        <f>IF($A669=9999,"",VLOOKUP('check verkopen'!$A669,voorraadlijst!$A$9:$W$709,8,FALSE))</f>
        <v/>
      </c>
      <c r="G669" s="47" t="str">
        <f>IF($A669=9999,"",VLOOKUP('check verkopen'!$A669,voorraadlijst!$A$9:$W$709,11,FALSE))</f>
        <v/>
      </c>
      <c r="H669" s="48" t="str">
        <f>IF($A669=9999,"",VLOOKUP('check verkopen'!$A669,voorraadlijst!$A$9:$W$709,12,FALSE))</f>
        <v/>
      </c>
      <c r="I669" s="48" t="str">
        <f>IF($A669=9999,"",VLOOKUP('check verkopen'!$A669,voorraadlijst!$A$9:$W$709,14,FALSE))</f>
        <v/>
      </c>
      <c r="J669" s="48" t="str">
        <f>IF($A669=9999,"",VLOOKUP('check verkopen'!$A669,voorraadlijst!$A$9:$W$709,15,FALSE))</f>
        <v/>
      </c>
      <c r="K669" s="49" t="str">
        <f>IF($A669=9999,"",VLOOKUP('check verkopen'!$A669,voorraadlijst!$A$9:$W$709,21,FALSE))</f>
        <v/>
      </c>
      <c r="L669" s="48" t="str">
        <f t="shared" si="34"/>
        <v/>
      </c>
      <c r="M669" s="48" t="str">
        <f t="shared" si="33"/>
        <v/>
      </c>
      <c r="N669" s="69" t="str">
        <f t="shared" si="35"/>
        <v/>
      </c>
      <c r="O669" s="70"/>
      <c r="P669" s="61"/>
      <c r="Q669" s="62"/>
      <c r="R669" s="63"/>
    </row>
    <row r="670" spans="1:18" x14ac:dyDescent="0.2">
      <c r="A670" s="28">
        <f>voorraadlijst!AA671</f>
        <v>9999</v>
      </c>
      <c r="B670" s="44" t="str">
        <f>IF($A670=9999,"",VLOOKUP('check verkopen'!$A670,voorraadlijst!$A$9:$W$709,2,FALSE))</f>
        <v/>
      </c>
      <c r="C670" s="45" t="str">
        <f>IF($A670=9999,"",VLOOKUP('check verkopen'!$A670,voorraadlijst!$A$9:$W$709,3,FALSE))</f>
        <v/>
      </c>
      <c r="D670" s="45" t="str">
        <f>IF($A670=9999,"",VLOOKUP('check verkopen'!$A670,voorraadlijst!$A$9:$W$709,6,FALSE))</f>
        <v/>
      </c>
      <c r="E670" s="46" t="str">
        <f>IF($A670=9999,"",VLOOKUP('check verkopen'!$A670,voorraadlijst!$A$9:$W$709,7,FALSE))</f>
        <v/>
      </c>
      <c r="F670" s="46" t="str">
        <f>IF($A670=9999,"",VLOOKUP('check verkopen'!$A670,voorraadlijst!$A$9:$W$709,8,FALSE))</f>
        <v/>
      </c>
      <c r="G670" s="47" t="str">
        <f>IF($A670=9999,"",VLOOKUP('check verkopen'!$A670,voorraadlijst!$A$9:$W$709,11,FALSE))</f>
        <v/>
      </c>
      <c r="H670" s="48" t="str">
        <f>IF($A670=9999,"",VLOOKUP('check verkopen'!$A670,voorraadlijst!$A$9:$W$709,12,FALSE))</f>
        <v/>
      </c>
      <c r="I670" s="48" t="str">
        <f>IF($A670=9999,"",VLOOKUP('check verkopen'!$A670,voorraadlijst!$A$9:$W$709,14,FALSE))</f>
        <v/>
      </c>
      <c r="J670" s="48" t="str">
        <f>IF($A670=9999,"",VLOOKUP('check verkopen'!$A670,voorraadlijst!$A$9:$W$709,15,FALSE))</f>
        <v/>
      </c>
      <c r="K670" s="49" t="str">
        <f>IF($A670=9999,"",VLOOKUP('check verkopen'!$A670,voorraadlijst!$A$9:$W$709,21,FALSE))</f>
        <v/>
      </c>
      <c r="L670" s="48" t="str">
        <f t="shared" si="34"/>
        <v/>
      </c>
      <c r="M670" s="48" t="str">
        <f t="shared" si="33"/>
        <v/>
      </c>
      <c r="N670" s="69" t="str">
        <f t="shared" si="35"/>
        <v/>
      </c>
      <c r="O670" s="70"/>
      <c r="P670" s="61"/>
      <c r="Q670" s="62"/>
      <c r="R670" s="63"/>
    </row>
    <row r="671" spans="1:18" x14ac:dyDescent="0.2">
      <c r="A671" s="28">
        <f>voorraadlijst!AA672</f>
        <v>9999</v>
      </c>
      <c r="B671" s="44" t="str">
        <f>IF($A671=9999,"",VLOOKUP('check verkopen'!$A671,voorraadlijst!$A$9:$W$709,2,FALSE))</f>
        <v/>
      </c>
      <c r="C671" s="45" t="str">
        <f>IF($A671=9999,"",VLOOKUP('check verkopen'!$A671,voorraadlijst!$A$9:$W$709,3,FALSE))</f>
        <v/>
      </c>
      <c r="D671" s="45" t="str">
        <f>IF($A671=9999,"",VLOOKUP('check verkopen'!$A671,voorraadlijst!$A$9:$W$709,6,FALSE))</f>
        <v/>
      </c>
      <c r="E671" s="46" t="str">
        <f>IF($A671=9999,"",VLOOKUP('check verkopen'!$A671,voorraadlijst!$A$9:$W$709,7,FALSE))</f>
        <v/>
      </c>
      <c r="F671" s="46" t="str">
        <f>IF($A671=9999,"",VLOOKUP('check verkopen'!$A671,voorraadlijst!$A$9:$W$709,8,FALSE))</f>
        <v/>
      </c>
      <c r="G671" s="47" t="str">
        <f>IF($A671=9999,"",VLOOKUP('check verkopen'!$A671,voorraadlijst!$A$9:$W$709,11,FALSE))</f>
        <v/>
      </c>
      <c r="H671" s="48" t="str">
        <f>IF($A671=9999,"",VLOOKUP('check verkopen'!$A671,voorraadlijst!$A$9:$W$709,12,FALSE))</f>
        <v/>
      </c>
      <c r="I671" s="48" t="str">
        <f>IF($A671=9999,"",VLOOKUP('check verkopen'!$A671,voorraadlijst!$A$9:$W$709,14,FALSE))</f>
        <v/>
      </c>
      <c r="J671" s="48" t="str">
        <f>IF($A671=9999,"",VLOOKUP('check verkopen'!$A671,voorraadlijst!$A$9:$W$709,15,FALSE))</f>
        <v/>
      </c>
      <c r="K671" s="49" t="str">
        <f>IF($A671=9999,"",VLOOKUP('check verkopen'!$A671,voorraadlijst!$A$9:$W$709,21,FALSE))</f>
        <v/>
      </c>
      <c r="L671" s="48" t="str">
        <f t="shared" si="34"/>
        <v/>
      </c>
      <c r="M671" s="48" t="str">
        <f t="shared" si="33"/>
        <v/>
      </c>
      <c r="N671" s="69" t="str">
        <f t="shared" si="35"/>
        <v/>
      </c>
      <c r="O671" s="70"/>
      <c r="P671" s="61"/>
      <c r="Q671" s="62"/>
      <c r="R671" s="63"/>
    </row>
    <row r="672" spans="1:18" x14ac:dyDescent="0.2">
      <c r="A672" s="28">
        <f>voorraadlijst!AA673</f>
        <v>9999</v>
      </c>
      <c r="B672" s="44" t="str">
        <f>IF($A672=9999,"",VLOOKUP('check verkopen'!$A672,voorraadlijst!$A$9:$W$709,2,FALSE))</f>
        <v/>
      </c>
      <c r="C672" s="45" t="str">
        <f>IF($A672=9999,"",VLOOKUP('check verkopen'!$A672,voorraadlijst!$A$9:$W$709,3,FALSE))</f>
        <v/>
      </c>
      <c r="D672" s="45" t="str">
        <f>IF($A672=9999,"",VLOOKUP('check verkopen'!$A672,voorraadlijst!$A$9:$W$709,6,FALSE))</f>
        <v/>
      </c>
      <c r="E672" s="46" t="str">
        <f>IF($A672=9999,"",VLOOKUP('check verkopen'!$A672,voorraadlijst!$A$9:$W$709,7,FALSE))</f>
        <v/>
      </c>
      <c r="F672" s="46" t="str">
        <f>IF($A672=9999,"",VLOOKUP('check verkopen'!$A672,voorraadlijst!$A$9:$W$709,8,FALSE))</f>
        <v/>
      </c>
      <c r="G672" s="47" t="str">
        <f>IF($A672=9999,"",VLOOKUP('check verkopen'!$A672,voorraadlijst!$A$9:$W$709,11,FALSE))</f>
        <v/>
      </c>
      <c r="H672" s="48" t="str">
        <f>IF($A672=9999,"",VLOOKUP('check verkopen'!$A672,voorraadlijst!$A$9:$W$709,12,FALSE))</f>
        <v/>
      </c>
      <c r="I672" s="48" t="str">
        <f>IF($A672=9999,"",VLOOKUP('check verkopen'!$A672,voorraadlijst!$A$9:$W$709,14,FALSE))</f>
        <v/>
      </c>
      <c r="J672" s="48" t="str">
        <f>IF($A672=9999,"",VLOOKUP('check verkopen'!$A672,voorraadlijst!$A$9:$W$709,15,FALSE))</f>
        <v/>
      </c>
      <c r="K672" s="49" t="str">
        <f>IF($A672=9999,"",VLOOKUP('check verkopen'!$A672,voorraadlijst!$A$9:$W$709,21,FALSE))</f>
        <v/>
      </c>
      <c r="L672" s="48" t="str">
        <f t="shared" si="34"/>
        <v/>
      </c>
      <c r="M672" s="48" t="str">
        <f t="shared" si="33"/>
        <v/>
      </c>
      <c r="N672" s="69" t="str">
        <f t="shared" si="35"/>
        <v/>
      </c>
      <c r="O672" s="70"/>
      <c r="P672" s="61"/>
      <c r="Q672" s="62"/>
      <c r="R672" s="63"/>
    </row>
    <row r="673" spans="1:18" x14ac:dyDescent="0.2">
      <c r="A673" s="28">
        <f>voorraadlijst!AA674</f>
        <v>9999</v>
      </c>
      <c r="B673" s="44" t="str">
        <f>IF($A673=9999,"",VLOOKUP('check verkopen'!$A673,voorraadlijst!$A$9:$W$709,2,FALSE))</f>
        <v/>
      </c>
      <c r="C673" s="45" t="str">
        <f>IF($A673=9999,"",VLOOKUP('check verkopen'!$A673,voorraadlijst!$A$9:$W$709,3,FALSE))</f>
        <v/>
      </c>
      <c r="D673" s="45" t="str">
        <f>IF($A673=9999,"",VLOOKUP('check verkopen'!$A673,voorraadlijst!$A$9:$W$709,6,FALSE))</f>
        <v/>
      </c>
      <c r="E673" s="46" t="str">
        <f>IF($A673=9999,"",VLOOKUP('check verkopen'!$A673,voorraadlijst!$A$9:$W$709,7,FALSE))</f>
        <v/>
      </c>
      <c r="F673" s="46" t="str">
        <f>IF($A673=9999,"",VLOOKUP('check verkopen'!$A673,voorraadlijst!$A$9:$W$709,8,FALSE))</f>
        <v/>
      </c>
      <c r="G673" s="47" t="str">
        <f>IF($A673=9999,"",VLOOKUP('check verkopen'!$A673,voorraadlijst!$A$9:$W$709,11,FALSE))</f>
        <v/>
      </c>
      <c r="H673" s="48" t="str">
        <f>IF($A673=9999,"",VLOOKUP('check verkopen'!$A673,voorraadlijst!$A$9:$W$709,12,FALSE))</f>
        <v/>
      </c>
      <c r="I673" s="48" t="str">
        <f>IF($A673=9999,"",VLOOKUP('check verkopen'!$A673,voorraadlijst!$A$9:$W$709,14,FALSE))</f>
        <v/>
      </c>
      <c r="J673" s="48" t="str">
        <f>IF($A673=9999,"",VLOOKUP('check verkopen'!$A673,voorraadlijst!$A$9:$W$709,15,FALSE))</f>
        <v/>
      </c>
      <c r="K673" s="49" t="str">
        <f>IF($A673=9999,"",VLOOKUP('check verkopen'!$A673,voorraadlijst!$A$9:$W$709,21,FALSE))</f>
        <v/>
      </c>
      <c r="L673" s="48" t="str">
        <f t="shared" si="34"/>
        <v/>
      </c>
      <c r="M673" s="48" t="str">
        <f t="shared" si="33"/>
        <v/>
      </c>
      <c r="N673" s="69" t="str">
        <f t="shared" si="35"/>
        <v/>
      </c>
      <c r="O673" s="70"/>
      <c r="P673" s="61"/>
      <c r="Q673" s="62"/>
      <c r="R673" s="63"/>
    </row>
    <row r="674" spans="1:18" x14ac:dyDescent="0.2">
      <c r="A674" s="28">
        <f>voorraadlijst!AA675</f>
        <v>9999</v>
      </c>
      <c r="B674" s="44" t="str">
        <f>IF($A674=9999,"",VLOOKUP('check verkopen'!$A674,voorraadlijst!$A$9:$W$709,2,FALSE))</f>
        <v/>
      </c>
      <c r="C674" s="45" t="str">
        <f>IF($A674=9999,"",VLOOKUP('check verkopen'!$A674,voorraadlijst!$A$9:$W$709,3,FALSE))</f>
        <v/>
      </c>
      <c r="D674" s="45" t="str">
        <f>IF($A674=9999,"",VLOOKUP('check verkopen'!$A674,voorraadlijst!$A$9:$W$709,6,FALSE))</f>
        <v/>
      </c>
      <c r="E674" s="46" t="str">
        <f>IF($A674=9999,"",VLOOKUP('check verkopen'!$A674,voorraadlijst!$A$9:$W$709,7,FALSE))</f>
        <v/>
      </c>
      <c r="F674" s="46" t="str">
        <f>IF($A674=9999,"",VLOOKUP('check verkopen'!$A674,voorraadlijst!$A$9:$W$709,8,FALSE))</f>
        <v/>
      </c>
      <c r="G674" s="47" t="str">
        <f>IF($A674=9999,"",VLOOKUP('check verkopen'!$A674,voorraadlijst!$A$9:$W$709,11,FALSE))</f>
        <v/>
      </c>
      <c r="H674" s="48" t="str">
        <f>IF($A674=9999,"",VLOOKUP('check verkopen'!$A674,voorraadlijst!$A$9:$W$709,12,FALSE))</f>
        <v/>
      </c>
      <c r="I674" s="48" t="str">
        <f>IF($A674=9999,"",VLOOKUP('check verkopen'!$A674,voorraadlijst!$A$9:$W$709,14,FALSE))</f>
        <v/>
      </c>
      <c r="J674" s="48" t="str">
        <f>IF($A674=9999,"",VLOOKUP('check verkopen'!$A674,voorraadlijst!$A$9:$W$709,15,FALSE))</f>
        <v/>
      </c>
      <c r="K674" s="49" t="str">
        <f>IF($A674=9999,"",VLOOKUP('check verkopen'!$A674,voorraadlijst!$A$9:$W$709,21,FALSE))</f>
        <v/>
      </c>
      <c r="L674" s="48" t="str">
        <f t="shared" si="34"/>
        <v/>
      </c>
      <c r="M674" s="48" t="str">
        <f t="shared" si="33"/>
        <v/>
      </c>
      <c r="N674" s="69" t="str">
        <f t="shared" si="35"/>
        <v/>
      </c>
      <c r="O674" s="70"/>
      <c r="P674" s="61"/>
      <c r="Q674" s="62"/>
      <c r="R674" s="63"/>
    </row>
    <row r="675" spans="1:18" x14ac:dyDescent="0.2">
      <c r="A675" s="28">
        <f>voorraadlijst!AA676</f>
        <v>9999</v>
      </c>
      <c r="B675" s="44" t="str">
        <f>IF($A675=9999,"",VLOOKUP('check verkopen'!$A675,voorraadlijst!$A$9:$W$709,2,FALSE))</f>
        <v/>
      </c>
      <c r="C675" s="45" t="str">
        <f>IF($A675=9999,"",VLOOKUP('check verkopen'!$A675,voorraadlijst!$A$9:$W$709,3,FALSE))</f>
        <v/>
      </c>
      <c r="D675" s="45" t="str">
        <f>IF($A675=9999,"",VLOOKUP('check verkopen'!$A675,voorraadlijst!$A$9:$W$709,6,FALSE))</f>
        <v/>
      </c>
      <c r="E675" s="46" t="str">
        <f>IF($A675=9999,"",VLOOKUP('check verkopen'!$A675,voorraadlijst!$A$9:$W$709,7,FALSE))</f>
        <v/>
      </c>
      <c r="F675" s="46" t="str">
        <f>IF($A675=9999,"",VLOOKUP('check verkopen'!$A675,voorraadlijst!$A$9:$W$709,8,FALSE))</f>
        <v/>
      </c>
      <c r="G675" s="47" t="str">
        <f>IF($A675=9999,"",VLOOKUP('check verkopen'!$A675,voorraadlijst!$A$9:$W$709,11,FALSE))</f>
        <v/>
      </c>
      <c r="H675" s="48" t="str">
        <f>IF($A675=9999,"",VLOOKUP('check verkopen'!$A675,voorraadlijst!$A$9:$W$709,12,FALSE))</f>
        <v/>
      </c>
      <c r="I675" s="48" t="str">
        <f>IF($A675=9999,"",VLOOKUP('check verkopen'!$A675,voorraadlijst!$A$9:$W$709,14,FALSE))</f>
        <v/>
      </c>
      <c r="J675" s="48" t="str">
        <f>IF($A675=9999,"",VLOOKUP('check verkopen'!$A675,voorraadlijst!$A$9:$W$709,15,FALSE))</f>
        <v/>
      </c>
      <c r="K675" s="49" t="str">
        <f>IF($A675=9999,"",VLOOKUP('check verkopen'!$A675,voorraadlijst!$A$9:$W$709,21,FALSE))</f>
        <v/>
      </c>
      <c r="L675" s="48" t="str">
        <f t="shared" si="34"/>
        <v/>
      </c>
      <c r="M675" s="48" t="str">
        <f t="shared" si="33"/>
        <v/>
      </c>
      <c r="N675" s="69" t="str">
        <f t="shared" si="35"/>
        <v/>
      </c>
      <c r="O675" s="70"/>
      <c r="P675" s="61"/>
      <c r="Q675" s="62"/>
      <c r="R675" s="63"/>
    </row>
    <row r="676" spans="1:18" x14ac:dyDescent="0.2">
      <c r="A676" s="28">
        <f>voorraadlijst!AA677</f>
        <v>9999</v>
      </c>
      <c r="B676" s="44" t="str">
        <f>IF($A676=9999,"",VLOOKUP('check verkopen'!$A676,voorraadlijst!$A$9:$W$709,2,FALSE))</f>
        <v/>
      </c>
      <c r="C676" s="45" t="str">
        <f>IF($A676=9999,"",VLOOKUP('check verkopen'!$A676,voorraadlijst!$A$9:$W$709,3,FALSE))</f>
        <v/>
      </c>
      <c r="D676" s="45" t="str">
        <f>IF($A676=9999,"",VLOOKUP('check verkopen'!$A676,voorraadlijst!$A$9:$W$709,6,FALSE))</f>
        <v/>
      </c>
      <c r="E676" s="46" t="str">
        <f>IF($A676=9999,"",VLOOKUP('check verkopen'!$A676,voorraadlijst!$A$9:$W$709,7,FALSE))</f>
        <v/>
      </c>
      <c r="F676" s="46" t="str">
        <f>IF($A676=9999,"",VLOOKUP('check verkopen'!$A676,voorraadlijst!$A$9:$W$709,8,FALSE))</f>
        <v/>
      </c>
      <c r="G676" s="47" t="str">
        <f>IF($A676=9999,"",VLOOKUP('check verkopen'!$A676,voorraadlijst!$A$9:$W$709,11,FALSE))</f>
        <v/>
      </c>
      <c r="H676" s="48" t="str">
        <f>IF($A676=9999,"",VLOOKUP('check verkopen'!$A676,voorraadlijst!$A$9:$W$709,12,FALSE))</f>
        <v/>
      </c>
      <c r="I676" s="48" t="str">
        <f>IF($A676=9999,"",VLOOKUP('check verkopen'!$A676,voorraadlijst!$A$9:$W$709,14,FALSE))</f>
        <v/>
      </c>
      <c r="J676" s="48" t="str">
        <f>IF($A676=9999,"",VLOOKUP('check verkopen'!$A676,voorraadlijst!$A$9:$W$709,15,FALSE))</f>
        <v/>
      </c>
      <c r="K676" s="49" t="str">
        <f>IF($A676=9999,"",VLOOKUP('check verkopen'!$A676,voorraadlijst!$A$9:$W$709,21,FALSE))</f>
        <v/>
      </c>
      <c r="L676" s="48" t="str">
        <f t="shared" si="34"/>
        <v/>
      </c>
      <c r="M676" s="48" t="str">
        <f t="shared" si="33"/>
        <v/>
      </c>
      <c r="N676" s="69" t="str">
        <f t="shared" si="35"/>
        <v/>
      </c>
      <c r="O676" s="70"/>
      <c r="P676" s="61"/>
      <c r="Q676" s="62"/>
      <c r="R676" s="63"/>
    </row>
    <row r="677" spans="1:18" x14ac:dyDescent="0.2">
      <c r="A677" s="28">
        <f>voorraadlijst!AA678</f>
        <v>9999</v>
      </c>
      <c r="B677" s="44" t="str">
        <f>IF($A677=9999,"",VLOOKUP('check verkopen'!$A677,voorraadlijst!$A$9:$W$709,2,FALSE))</f>
        <v/>
      </c>
      <c r="C677" s="45" t="str">
        <f>IF($A677=9999,"",VLOOKUP('check verkopen'!$A677,voorraadlijst!$A$9:$W$709,3,FALSE))</f>
        <v/>
      </c>
      <c r="D677" s="45" t="str">
        <f>IF($A677=9999,"",VLOOKUP('check verkopen'!$A677,voorraadlijst!$A$9:$W$709,6,FALSE))</f>
        <v/>
      </c>
      <c r="E677" s="46" t="str">
        <f>IF($A677=9999,"",VLOOKUP('check verkopen'!$A677,voorraadlijst!$A$9:$W$709,7,FALSE))</f>
        <v/>
      </c>
      <c r="F677" s="46" t="str">
        <f>IF($A677=9999,"",VLOOKUP('check verkopen'!$A677,voorraadlijst!$A$9:$W$709,8,FALSE))</f>
        <v/>
      </c>
      <c r="G677" s="47" t="str">
        <f>IF($A677=9999,"",VLOOKUP('check verkopen'!$A677,voorraadlijst!$A$9:$W$709,11,FALSE))</f>
        <v/>
      </c>
      <c r="H677" s="48" t="str">
        <f>IF($A677=9999,"",VLOOKUP('check verkopen'!$A677,voorraadlijst!$A$9:$W$709,12,FALSE))</f>
        <v/>
      </c>
      <c r="I677" s="48" t="str">
        <f>IF($A677=9999,"",VLOOKUP('check verkopen'!$A677,voorraadlijst!$A$9:$W$709,14,FALSE))</f>
        <v/>
      </c>
      <c r="J677" s="48" t="str">
        <f>IF($A677=9999,"",VLOOKUP('check verkopen'!$A677,voorraadlijst!$A$9:$W$709,15,FALSE))</f>
        <v/>
      </c>
      <c r="K677" s="49" t="str">
        <f>IF($A677=9999,"",VLOOKUP('check verkopen'!$A677,voorraadlijst!$A$9:$W$709,21,FALSE))</f>
        <v/>
      </c>
      <c r="L677" s="48" t="str">
        <f t="shared" si="34"/>
        <v/>
      </c>
      <c r="M677" s="48" t="str">
        <f t="shared" si="33"/>
        <v/>
      </c>
      <c r="N677" s="69" t="str">
        <f t="shared" si="35"/>
        <v/>
      </c>
      <c r="O677" s="70"/>
      <c r="P677" s="61"/>
      <c r="Q677" s="62"/>
      <c r="R677" s="63"/>
    </row>
    <row r="678" spans="1:18" x14ac:dyDescent="0.2">
      <c r="A678" s="28">
        <f>voorraadlijst!AA679</f>
        <v>9999</v>
      </c>
      <c r="B678" s="44" t="str">
        <f>IF($A678=9999,"",VLOOKUP('check verkopen'!$A678,voorraadlijst!$A$9:$W$709,2,FALSE))</f>
        <v/>
      </c>
      <c r="C678" s="45" t="str">
        <f>IF($A678=9999,"",VLOOKUP('check verkopen'!$A678,voorraadlijst!$A$9:$W$709,3,FALSE))</f>
        <v/>
      </c>
      <c r="D678" s="45" t="str">
        <f>IF($A678=9999,"",VLOOKUP('check verkopen'!$A678,voorraadlijst!$A$9:$W$709,6,FALSE))</f>
        <v/>
      </c>
      <c r="E678" s="46" t="str">
        <f>IF($A678=9999,"",VLOOKUP('check verkopen'!$A678,voorraadlijst!$A$9:$W$709,7,FALSE))</f>
        <v/>
      </c>
      <c r="F678" s="46" t="str">
        <f>IF($A678=9999,"",VLOOKUP('check verkopen'!$A678,voorraadlijst!$A$9:$W$709,8,FALSE))</f>
        <v/>
      </c>
      <c r="G678" s="47" t="str">
        <f>IF($A678=9999,"",VLOOKUP('check verkopen'!$A678,voorraadlijst!$A$9:$W$709,11,FALSE))</f>
        <v/>
      </c>
      <c r="H678" s="48" t="str">
        <f>IF($A678=9999,"",VLOOKUP('check verkopen'!$A678,voorraadlijst!$A$9:$W$709,12,FALSE))</f>
        <v/>
      </c>
      <c r="I678" s="48" t="str">
        <f>IF($A678=9999,"",VLOOKUP('check verkopen'!$A678,voorraadlijst!$A$9:$W$709,14,FALSE))</f>
        <v/>
      </c>
      <c r="J678" s="48" t="str">
        <f>IF($A678=9999,"",VLOOKUP('check verkopen'!$A678,voorraadlijst!$A$9:$W$709,15,FALSE))</f>
        <v/>
      </c>
      <c r="K678" s="49" t="str">
        <f>IF($A678=9999,"",VLOOKUP('check verkopen'!$A678,voorraadlijst!$A$9:$W$709,21,FALSE))</f>
        <v/>
      </c>
      <c r="L678" s="48" t="str">
        <f t="shared" si="34"/>
        <v/>
      </c>
      <c r="M678" s="48" t="str">
        <f t="shared" si="33"/>
        <v/>
      </c>
      <c r="N678" s="69" t="str">
        <f t="shared" si="35"/>
        <v/>
      </c>
      <c r="O678" s="70"/>
      <c r="P678" s="61"/>
      <c r="Q678" s="62"/>
      <c r="R678" s="63"/>
    </row>
    <row r="679" spans="1:18" x14ac:dyDescent="0.2">
      <c r="A679" s="28">
        <f>voorraadlijst!AA680</f>
        <v>9999</v>
      </c>
      <c r="B679" s="44" t="str">
        <f>IF($A679=9999,"",VLOOKUP('check verkopen'!$A679,voorraadlijst!$A$9:$W$709,2,FALSE))</f>
        <v/>
      </c>
      <c r="C679" s="45" t="str">
        <f>IF($A679=9999,"",VLOOKUP('check verkopen'!$A679,voorraadlijst!$A$9:$W$709,3,FALSE))</f>
        <v/>
      </c>
      <c r="D679" s="45" t="str">
        <f>IF($A679=9999,"",VLOOKUP('check verkopen'!$A679,voorraadlijst!$A$9:$W$709,6,FALSE))</f>
        <v/>
      </c>
      <c r="E679" s="46" t="str">
        <f>IF($A679=9999,"",VLOOKUP('check verkopen'!$A679,voorraadlijst!$A$9:$W$709,7,FALSE))</f>
        <v/>
      </c>
      <c r="F679" s="46" t="str">
        <f>IF($A679=9999,"",VLOOKUP('check verkopen'!$A679,voorraadlijst!$A$9:$W$709,8,FALSE))</f>
        <v/>
      </c>
      <c r="G679" s="47" t="str">
        <f>IF($A679=9999,"",VLOOKUP('check verkopen'!$A679,voorraadlijst!$A$9:$W$709,11,FALSE))</f>
        <v/>
      </c>
      <c r="H679" s="48" t="str">
        <f>IF($A679=9999,"",VLOOKUP('check verkopen'!$A679,voorraadlijst!$A$9:$W$709,12,FALSE))</f>
        <v/>
      </c>
      <c r="I679" s="48" t="str">
        <f>IF($A679=9999,"",VLOOKUP('check verkopen'!$A679,voorraadlijst!$A$9:$W$709,14,FALSE))</f>
        <v/>
      </c>
      <c r="J679" s="48" t="str">
        <f>IF($A679=9999,"",VLOOKUP('check verkopen'!$A679,voorraadlijst!$A$9:$W$709,15,FALSE))</f>
        <v/>
      </c>
      <c r="K679" s="49" t="str">
        <f>IF($A679=9999,"",VLOOKUP('check verkopen'!$A679,voorraadlijst!$A$9:$W$709,21,FALSE))</f>
        <v/>
      </c>
      <c r="L679" s="48" t="str">
        <f t="shared" si="34"/>
        <v/>
      </c>
      <c r="M679" s="48" t="str">
        <f t="shared" si="33"/>
        <v/>
      </c>
      <c r="N679" s="69" t="str">
        <f t="shared" si="35"/>
        <v/>
      </c>
      <c r="O679" s="70"/>
      <c r="P679" s="61"/>
      <c r="Q679" s="62"/>
      <c r="R679" s="63"/>
    </row>
    <row r="680" spans="1:18" x14ac:dyDescent="0.2">
      <c r="A680" s="28">
        <f>voorraadlijst!AA681</f>
        <v>9999</v>
      </c>
      <c r="B680" s="44" t="str">
        <f>IF($A680=9999,"",VLOOKUP('check verkopen'!$A680,voorraadlijst!$A$9:$W$709,2,FALSE))</f>
        <v/>
      </c>
      <c r="C680" s="45" t="str">
        <f>IF($A680=9999,"",VLOOKUP('check verkopen'!$A680,voorraadlijst!$A$9:$W$709,3,FALSE))</f>
        <v/>
      </c>
      <c r="D680" s="45" t="str">
        <f>IF($A680=9999,"",VLOOKUP('check verkopen'!$A680,voorraadlijst!$A$9:$W$709,6,FALSE))</f>
        <v/>
      </c>
      <c r="E680" s="46" t="str">
        <f>IF($A680=9999,"",VLOOKUP('check verkopen'!$A680,voorraadlijst!$A$9:$W$709,7,FALSE))</f>
        <v/>
      </c>
      <c r="F680" s="46" t="str">
        <f>IF($A680=9999,"",VLOOKUP('check verkopen'!$A680,voorraadlijst!$A$9:$W$709,8,FALSE))</f>
        <v/>
      </c>
      <c r="G680" s="47" t="str">
        <f>IF($A680=9999,"",VLOOKUP('check verkopen'!$A680,voorraadlijst!$A$9:$W$709,11,FALSE))</f>
        <v/>
      </c>
      <c r="H680" s="48" t="str">
        <f>IF($A680=9999,"",VLOOKUP('check verkopen'!$A680,voorraadlijst!$A$9:$W$709,12,FALSE))</f>
        <v/>
      </c>
      <c r="I680" s="48" t="str">
        <f>IF($A680=9999,"",VLOOKUP('check verkopen'!$A680,voorraadlijst!$A$9:$W$709,14,FALSE))</f>
        <v/>
      </c>
      <c r="J680" s="48" t="str">
        <f>IF($A680=9999,"",VLOOKUP('check verkopen'!$A680,voorraadlijst!$A$9:$W$709,15,FALSE))</f>
        <v/>
      </c>
      <c r="K680" s="49" t="str">
        <f>IF($A680=9999,"",VLOOKUP('check verkopen'!$A680,voorraadlijst!$A$9:$W$709,21,FALSE))</f>
        <v/>
      </c>
      <c r="L680" s="48" t="str">
        <f t="shared" si="34"/>
        <v/>
      </c>
      <c r="M680" s="48" t="str">
        <f t="shared" si="33"/>
        <v/>
      </c>
      <c r="N680" s="69" t="str">
        <f t="shared" si="35"/>
        <v/>
      </c>
      <c r="O680" s="70"/>
      <c r="P680" s="61"/>
      <c r="Q680" s="62"/>
      <c r="R680" s="63"/>
    </row>
    <row r="681" spans="1:18" x14ac:dyDescent="0.2">
      <c r="A681" s="28">
        <f>voorraadlijst!AA682</f>
        <v>9999</v>
      </c>
      <c r="B681" s="44" t="str">
        <f>IF($A681=9999,"",VLOOKUP('check verkopen'!$A681,voorraadlijst!$A$9:$W$709,2,FALSE))</f>
        <v/>
      </c>
      <c r="C681" s="45" t="str">
        <f>IF($A681=9999,"",VLOOKUP('check verkopen'!$A681,voorraadlijst!$A$9:$W$709,3,FALSE))</f>
        <v/>
      </c>
      <c r="D681" s="45" t="str">
        <f>IF($A681=9999,"",VLOOKUP('check verkopen'!$A681,voorraadlijst!$A$9:$W$709,6,FALSE))</f>
        <v/>
      </c>
      <c r="E681" s="46" t="str">
        <f>IF($A681=9999,"",VLOOKUP('check verkopen'!$A681,voorraadlijst!$A$9:$W$709,7,FALSE))</f>
        <v/>
      </c>
      <c r="F681" s="46" t="str">
        <f>IF($A681=9999,"",VLOOKUP('check verkopen'!$A681,voorraadlijst!$A$9:$W$709,8,FALSE))</f>
        <v/>
      </c>
      <c r="G681" s="47" t="str">
        <f>IF($A681=9999,"",VLOOKUP('check verkopen'!$A681,voorraadlijst!$A$9:$W$709,11,FALSE))</f>
        <v/>
      </c>
      <c r="H681" s="48" t="str">
        <f>IF($A681=9999,"",VLOOKUP('check verkopen'!$A681,voorraadlijst!$A$9:$W$709,12,FALSE))</f>
        <v/>
      </c>
      <c r="I681" s="48" t="str">
        <f>IF($A681=9999,"",VLOOKUP('check verkopen'!$A681,voorraadlijst!$A$9:$W$709,14,FALSE))</f>
        <v/>
      </c>
      <c r="J681" s="48" t="str">
        <f>IF($A681=9999,"",VLOOKUP('check verkopen'!$A681,voorraadlijst!$A$9:$W$709,15,FALSE))</f>
        <v/>
      </c>
      <c r="K681" s="49" t="str">
        <f>IF($A681=9999,"",VLOOKUP('check verkopen'!$A681,voorraadlijst!$A$9:$W$709,21,FALSE))</f>
        <v/>
      </c>
      <c r="L681" s="48" t="str">
        <f t="shared" si="34"/>
        <v/>
      </c>
      <c r="M681" s="48" t="str">
        <f t="shared" si="33"/>
        <v/>
      </c>
      <c r="N681" s="69" t="str">
        <f t="shared" si="35"/>
        <v/>
      </c>
      <c r="O681" s="70"/>
      <c r="P681" s="61"/>
      <c r="Q681" s="62"/>
      <c r="R681" s="63"/>
    </row>
    <row r="682" spans="1:18" x14ac:dyDescent="0.2">
      <c r="A682" s="28">
        <f>voorraadlijst!AA683</f>
        <v>9999</v>
      </c>
      <c r="B682" s="44" t="str">
        <f>IF($A682=9999,"",VLOOKUP('check verkopen'!$A682,voorraadlijst!$A$9:$W$709,2,FALSE))</f>
        <v/>
      </c>
      <c r="C682" s="45" t="str">
        <f>IF($A682=9999,"",VLOOKUP('check verkopen'!$A682,voorraadlijst!$A$9:$W$709,3,FALSE))</f>
        <v/>
      </c>
      <c r="D682" s="45" t="str">
        <f>IF($A682=9999,"",VLOOKUP('check verkopen'!$A682,voorraadlijst!$A$9:$W$709,6,FALSE))</f>
        <v/>
      </c>
      <c r="E682" s="46" t="str">
        <f>IF($A682=9999,"",VLOOKUP('check verkopen'!$A682,voorraadlijst!$A$9:$W$709,7,FALSE))</f>
        <v/>
      </c>
      <c r="F682" s="46" t="str">
        <f>IF($A682=9999,"",VLOOKUP('check verkopen'!$A682,voorraadlijst!$A$9:$W$709,8,FALSE))</f>
        <v/>
      </c>
      <c r="G682" s="47" t="str">
        <f>IF($A682=9999,"",VLOOKUP('check verkopen'!$A682,voorraadlijst!$A$9:$W$709,11,FALSE))</f>
        <v/>
      </c>
      <c r="H682" s="48" t="str">
        <f>IF($A682=9999,"",VLOOKUP('check verkopen'!$A682,voorraadlijst!$A$9:$W$709,12,FALSE))</f>
        <v/>
      </c>
      <c r="I682" s="48" t="str">
        <f>IF($A682=9999,"",VLOOKUP('check verkopen'!$A682,voorraadlijst!$A$9:$W$709,14,FALSE))</f>
        <v/>
      </c>
      <c r="J682" s="48" t="str">
        <f>IF($A682=9999,"",VLOOKUP('check verkopen'!$A682,voorraadlijst!$A$9:$W$709,15,FALSE))</f>
        <v/>
      </c>
      <c r="K682" s="49" t="str">
        <f>IF($A682=9999,"",VLOOKUP('check verkopen'!$A682,voorraadlijst!$A$9:$W$709,21,FALSE))</f>
        <v/>
      </c>
      <c r="L682" s="48" t="str">
        <f t="shared" si="34"/>
        <v/>
      </c>
      <c r="M682" s="48" t="str">
        <f t="shared" si="33"/>
        <v/>
      </c>
      <c r="N682" s="69" t="str">
        <f t="shared" si="35"/>
        <v/>
      </c>
      <c r="O682" s="70"/>
      <c r="P682" s="61"/>
      <c r="Q682" s="62"/>
      <c r="R682" s="63"/>
    </row>
    <row r="683" spans="1:18" x14ac:dyDescent="0.2">
      <c r="A683" s="28">
        <f>voorraadlijst!AA684</f>
        <v>9999</v>
      </c>
      <c r="B683" s="44" t="str">
        <f>IF($A683=9999,"",VLOOKUP('check verkopen'!$A683,voorraadlijst!$A$9:$W$709,2,FALSE))</f>
        <v/>
      </c>
      <c r="C683" s="45" t="str">
        <f>IF($A683=9999,"",VLOOKUP('check verkopen'!$A683,voorraadlijst!$A$9:$W$709,3,FALSE))</f>
        <v/>
      </c>
      <c r="D683" s="45" t="str">
        <f>IF($A683=9999,"",VLOOKUP('check verkopen'!$A683,voorraadlijst!$A$9:$W$709,6,FALSE))</f>
        <v/>
      </c>
      <c r="E683" s="46" t="str">
        <f>IF($A683=9999,"",VLOOKUP('check verkopen'!$A683,voorraadlijst!$A$9:$W$709,7,FALSE))</f>
        <v/>
      </c>
      <c r="F683" s="46" t="str">
        <f>IF($A683=9999,"",VLOOKUP('check verkopen'!$A683,voorraadlijst!$A$9:$W$709,8,FALSE))</f>
        <v/>
      </c>
      <c r="G683" s="47" t="str">
        <f>IF($A683=9999,"",VLOOKUP('check verkopen'!$A683,voorraadlijst!$A$9:$W$709,11,FALSE))</f>
        <v/>
      </c>
      <c r="H683" s="48" t="str">
        <f>IF($A683=9999,"",VLOOKUP('check verkopen'!$A683,voorraadlijst!$A$9:$W$709,12,FALSE))</f>
        <v/>
      </c>
      <c r="I683" s="48" t="str">
        <f>IF($A683=9999,"",VLOOKUP('check verkopen'!$A683,voorraadlijst!$A$9:$W$709,14,FALSE))</f>
        <v/>
      </c>
      <c r="J683" s="48" t="str">
        <f>IF($A683=9999,"",VLOOKUP('check verkopen'!$A683,voorraadlijst!$A$9:$W$709,15,FALSE))</f>
        <v/>
      </c>
      <c r="K683" s="49" t="str">
        <f>IF($A683=9999,"",VLOOKUP('check verkopen'!$A683,voorraadlijst!$A$9:$W$709,21,FALSE))</f>
        <v/>
      </c>
      <c r="L683" s="48" t="str">
        <f t="shared" si="34"/>
        <v/>
      </c>
      <c r="M683" s="48" t="str">
        <f t="shared" si="33"/>
        <v/>
      </c>
      <c r="N683" s="69" t="str">
        <f t="shared" si="35"/>
        <v/>
      </c>
      <c r="O683" s="70"/>
      <c r="P683" s="61"/>
      <c r="Q683" s="62"/>
      <c r="R683" s="63"/>
    </row>
    <row r="684" spans="1:18" x14ac:dyDescent="0.2">
      <c r="A684" s="28">
        <f>voorraadlijst!AA685</f>
        <v>9999</v>
      </c>
      <c r="B684" s="44" t="str">
        <f>IF($A684=9999,"",VLOOKUP('check verkopen'!$A684,voorraadlijst!$A$9:$W$709,2,FALSE))</f>
        <v/>
      </c>
      <c r="C684" s="45" t="str">
        <f>IF($A684=9999,"",VLOOKUP('check verkopen'!$A684,voorraadlijst!$A$9:$W$709,3,FALSE))</f>
        <v/>
      </c>
      <c r="D684" s="45" t="str">
        <f>IF($A684=9999,"",VLOOKUP('check verkopen'!$A684,voorraadlijst!$A$9:$W$709,6,FALSE))</f>
        <v/>
      </c>
      <c r="E684" s="46" t="str">
        <f>IF($A684=9999,"",VLOOKUP('check verkopen'!$A684,voorraadlijst!$A$9:$W$709,7,FALSE))</f>
        <v/>
      </c>
      <c r="F684" s="46" t="str">
        <f>IF($A684=9999,"",VLOOKUP('check verkopen'!$A684,voorraadlijst!$A$9:$W$709,8,FALSE))</f>
        <v/>
      </c>
      <c r="G684" s="47" t="str">
        <f>IF($A684=9999,"",VLOOKUP('check verkopen'!$A684,voorraadlijst!$A$9:$W$709,11,FALSE))</f>
        <v/>
      </c>
      <c r="H684" s="48" t="str">
        <f>IF($A684=9999,"",VLOOKUP('check verkopen'!$A684,voorraadlijst!$A$9:$W$709,12,FALSE))</f>
        <v/>
      </c>
      <c r="I684" s="48" t="str">
        <f>IF($A684=9999,"",VLOOKUP('check verkopen'!$A684,voorraadlijst!$A$9:$W$709,14,FALSE))</f>
        <v/>
      </c>
      <c r="J684" s="48" t="str">
        <f>IF($A684=9999,"",VLOOKUP('check verkopen'!$A684,voorraadlijst!$A$9:$W$709,15,FALSE))</f>
        <v/>
      </c>
      <c r="K684" s="49" t="str">
        <f>IF($A684=9999,"",VLOOKUP('check verkopen'!$A684,voorraadlijst!$A$9:$W$709,21,FALSE))</f>
        <v/>
      </c>
      <c r="L684" s="48" t="str">
        <f t="shared" si="34"/>
        <v/>
      </c>
      <c r="M684" s="48" t="str">
        <f t="shared" si="33"/>
        <v/>
      </c>
      <c r="N684" s="69" t="str">
        <f t="shared" si="35"/>
        <v/>
      </c>
      <c r="O684" s="70"/>
      <c r="P684" s="61"/>
      <c r="Q684" s="62"/>
      <c r="R684" s="63"/>
    </row>
    <row r="685" spans="1:18" x14ac:dyDescent="0.2">
      <c r="A685" s="28">
        <f>voorraadlijst!AA686</f>
        <v>9999</v>
      </c>
      <c r="B685" s="44" t="str">
        <f>IF($A685=9999,"",VLOOKUP('check verkopen'!$A685,voorraadlijst!$A$9:$W$709,2,FALSE))</f>
        <v/>
      </c>
      <c r="C685" s="45" t="str">
        <f>IF($A685=9999,"",VLOOKUP('check verkopen'!$A685,voorraadlijst!$A$9:$W$709,3,FALSE))</f>
        <v/>
      </c>
      <c r="D685" s="45" t="str">
        <f>IF($A685=9999,"",VLOOKUP('check verkopen'!$A685,voorraadlijst!$A$9:$W$709,6,FALSE))</f>
        <v/>
      </c>
      <c r="E685" s="46" t="str">
        <f>IF($A685=9999,"",VLOOKUP('check verkopen'!$A685,voorraadlijst!$A$9:$W$709,7,FALSE))</f>
        <v/>
      </c>
      <c r="F685" s="46" t="str">
        <f>IF($A685=9999,"",VLOOKUP('check verkopen'!$A685,voorraadlijst!$A$9:$W$709,8,FALSE))</f>
        <v/>
      </c>
      <c r="G685" s="47" t="str">
        <f>IF($A685=9999,"",VLOOKUP('check verkopen'!$A685,voorraadlijst!$A$9:$W$709,11,FALSE))</f>
        <v/>
      </c>
      <c r="H685" s="48" t="str">
        <f>IF($A685=9999,"",VLOOKUP('check verkopen'!$A685,voorraadlijst!$A$9:$W$709,12,FALSE))</f>
        <v/>
      </c>
      <c r="I685" s="48" t="str">
        <f>IF($A685=9999,"",VLOOKUP('check verkopen'!$A685,voorraadlijst!$A$9:$W$709,14,FALSE))</f>
        <v/>
      </c>
      <c r="J685" s="48" t="str">
        <f>IF($A685=9999,"",VLOOKUP('check verkopen'!$A685,voorraadlijst!$A$9:$W$709,15,FALSE))</f>
        <v/>
      </c>
      <c r="K685" s="49" t="str">
        <f>IF($A685=9999,"",VLOOKUP('check verkopen'!$A685,voorraadlijst!$A$9:$W$709,21,FALSE))</f>
        <v/>
      </c>
      <c r="L685" s="48" t="str">
        <f t="shared" si="34"/>
        <v/>
      </c>
      <c r="M685" s="48" t="str">
        <f t="shared" si="33"/>
        <v/>
      </c>
      <c r="N685" s="69" t="str">
        <f t="shared" si="35"/>
        <v/>
      </c>
      <c r="O685" s="70"/>
      <c r="P685" s="61"/>
      <c r="Q685" s="62"/>
      <c r="R685" s="63"/>
    </row>
    <row r="686" spans="1:18" x14ac:dyDescent="0.2">
      <c r="A686" s="28">
        <f>voorraadlijst!AA687</f>
        <v>9999</v>
      </c>
      <c r="B686" s="44" t="str">
        <f>IF($A686=9999,"",VLOOKUP('check verkopen'!$A686,voorraadlijst!$A$9:$W$709,2,FALSE))</f>
        <v/>
      </c>
      <c r="C686" s="45" t="str">
        <f>IF($A686=9999,"",VLOOKUP('check verkopen'!$A686,voorraadlijst!$A$9:$W$709,3,FALSE))</f>
        <v/>
      </c>
      <c r="D686" s="45" t="str">
        <f>IF($A686=9999,"",VLOOKUP('check verkopen'!$A686,voorraadlijst!$A$9:$W$709,6,FALSE))</f>
        <v/>
      </c>
      <c r="E686" s="46" t="str">
        <f>IF($A686=9999,"",VLOOKUP('check verkopen'!$A686,voorraadlijst!$A$9:$W$709,7,FALSE))</f>
        <v/>
      </c>
      <c r="F686" s="46" t="str">
        <f>IF($A686=9999,"",VLOOKUP('check verkopen'!$A686,voorraadlijst!$A$9:$W$709,8,FALSE))</f>
        <v/>
      </c>
      <c r="G686" s="47" t="str">
        <f>IF($A686=9999,"",VLOOKUP('check verkopen'!$A686,voorraadlijst!$A$9:$W$709,11,FALSE))</f>
        <v/>
      </c>
      <c r="H686" s="48" t="str">
        <f>IF($A686=9999,"",VLOOKUP('check verkopen'!$A686,voorraadlijst!$A$9:$W$709,12,FALSE))</f>
        <v/>
      </c>
      <c r="I686" s="48" t="str">
        <f>IF($A686=9999,"",VLOOKUP('check verkopen'!$A686,voorraadlijst!$A$9:$W$709,14,FALSE))</f>
        <v/>
      </c>
      <c r="J686" s="48" t="str">
        <f>IF($A686=9999,"",VLOOKUP('check verkopen'!$A686,voorraadlijst!$A$9:$W$709,15,FALSE))</f>
        <v/>
      </c>
      <c r="K686" s="49" t="str">
        <f>IF($A686=9999,"",VLOOKUP('check verkopen'!$A686,voorraadlijst!$A$9:$W$709,21,FALSE))</f>
        <v/>
      </c>
      <c r="L686" s="48" t="str">
        <f t="shared" si="34"/>
        <v/>
      </c>
      <c r="M686" s="48" t="str">
        <f t="shared" si="33"/>
        <v/>
      </c>
      <c r="N686" s="69" t="str">
        <f t="shared" si="35"/>
        <v/>
      </c>
      <c r="O686" s="70"/>
      <c r="P686" s="61"/>
      <c r="Q686" s="62"/>
      <c r="R686" s="63"/>
    </row>
    <row r="687" spans="1:18" x14ac:dyDescent="0.2">
      <c r="A687" s="28">
        <f>voorraadlijst!AA688</f>
        <v>9999</v>
      </c>
      <c r="B687" s="44" t="str">
        <f>IF($A687=9999,"",VLOOKUP('check verkopen'!$A687,voorraadlijst!$A$9:$W$709,2,FALSE))</f>
        <v/>
      </c>
      <c r="C687" s="45" t="str">
        <f>IF($A687=9999,"",VLOOKUP('check verkopen'!$A687,voorraadlijst!$A$9:$W$709,3,FALSE))</f>
        <v/>
      </c>
      <c r="D687" s="45" t="str">
        <f>IF($A687=9999,"",VLOOKUP('check verkopen'!$A687,voorraadlijst!$A$9:$W$709,6,FALSE))</f>
        <v/>
      </c>
      <c r="E687" s="46" t="str">
        <f>IF($A687=9999,"",VLOOKUP('check verkopen'!$A687,voorraadlijst!$A$9:$W$709,7,FALSE))</f>
        <v/>
      </c>
      <c r="F687" s="46" t="str">
        <f>IF($A687=9999,"",VLOOKUP('check verkopen'!$A687,voorraadlijst!$A$9:$W$709,8,FALSE))</f>
        <v/>
      </c>
      <c r="G687" s="47" t="str">
        <f>IF($A687=9999,"",VLOOKUP('check verkopen'!$A687,voorraadlijst!$A$9:$W$709,11,FALSE))</f>
        <v/>
      </c>
      <c r="H687" s="48" t="str">
        <f>IF($A687=9999,"",VLOOKUP('check verkopen'!$A687,voorraadlijst!$A$9:$W$709,12,FALSE))</f>
        <v/>
      </c>
      <c r="I687" s="48" t="str">
        <f>IF($A687=9999,"",VLOOKUP('check verkopen'!$A687,voorraadlijst!$A$9:$W$709,14,FALSE))</f>
        <v/>
      </c>
      <c r="J687" s="48" t="str">
        <f>IF($A687=9999,"",VLOOKUP('check verkopen'!$A687,voorraadlijst!$A$9:$W$709,15,FALSE))</f>
        <v/>
      </c>
      <c r="K687" s="49" t="str">
        <f>IF($A687=9999,"",VLOOKUP('check verkopen'!$A687,voorraadlijst!$A$9:$W$709,21,FALSE))</f>
        <v/>
      </c>
      <c r="L687" s="48" t="str">
        <f t="shared" si="34"/>
        <v/>
      </c>
      <c r="M687" s="48" t="str">
        <f t="shared" si="33"/>
        <v/>
      </c>
      <c r="N687" s="69" t="str">
        <f t="shared" si="35"/>
        <v/>
      </c>
      <c r="O687" s="70"/>
      <c r="P687" s="61"/>
      <c r="Q687" s="62"/>
      <c r="R687" s="63"/>
    </row>
    <row r="688" spans="1:18" x14ac:dyDescent="0.2">
      <c r="A688" s="28">
        <f>voorraadlijst!AA689</f>
        <v>9999</v>
      </c>
      <c r="B688" s="44" t="str">
        <f>IF($A688=9999,"",VLOOKUP('check verkopen'!$A688,voorraadlijst!$A$9:$W$709,2,FALSE))</f>
        <v/>
      </c>
      <c r="C688" s="45" t="str">
        <f>IF($A688=9999,"",VLOOKUP('check verkopen'!$A688,voorraadlijst!$A$9:$W$709,3,FALSE))</f>
        <v/>
      </c>
      <c r="D688" s="45" t="str">
        <f>IF($A688=9999,"",VLOOKUP('check verkopen'!$A688,voorraadlijst!$A$9:$W$709,6,FALSE))</f>
        <v/>
      </c>
      <c r="E688" s="46" t="str">
        <f>IF($A688=9999,"",VLOOKUP('check verkopen'!$A688,voorraadlijst!$A$9:$W$709,7,FALSE))</f>
        <v/>
      </c>
      <c r="F688" s="46" t="str">
        <f>IF($A688=9999,"",VLOOKUP('check verkopen'!$A688,voorraadlijst!$A$9:$W$709,8,FALSE))</f>
        <v/>
      </c>
      <c r="G688" s="47" t="str">
        <f>IF($A688=9999,"",VLOOKUP('check verkopen'!$A688,voorraadlijst!$A$9:$W$709,11,FALSE))</f>
        <v/>
      </c>
      <c r="H688" s="48" t="str">
        <f>IF($A688=9999,"",VLOOKUP('check verkopen'!$A688,voorraadlijst!$A$9:$W$709,12,FALSE))</f>
        <v/>
      </c>
      <c r="I688" s="48" t="str">
        <f>IF($A688=9999,"",VLOOKUP('check verkopen'!$A688,voorraadlijst!$A$9:$W$709,14,FALSE))</f>
        <v/>
      </c>
      <c r="J688" s="48" t="str">
        <f>IF($A688=9999,"",VLOOKUP('check verkopen'!$A688,voorraadlijst!$A$9:$W$709,15,FALSE))</f>
        <v/>
      </c>
      <c r="K688" s="49" t="str">
        <f>IF($A688=9999,"",VLOOKUP('check verkopen'!$A688,voorraadlijst!$A$9:$W$709,21,FALSE))</f>
        <v/>
      </c>
      <c r="L688" s="48" t="str">
        <f t="shared" si="34"/>
        <v/>
      </c>
      <c r="M688" s="48" t="str">
        <f t="shared" si="33"/>
        <v/>
      </c>
      <c r="N688" s="69" t="str">
        <f t="shared" si="35"/>
        <v/>
      </c>
      <c r="O688" s="70"/>
      <c r="P688" s="61"/>
      <c r="Q688" s="62"/>
      <c r="R688" s="63"/>
    </row>
    <row r="689" spans="1:18" x14ac:dyDescent="0.2">
      <c r="A689" s="28">
        <f>voorraadlijst!AA690</f>
        <v>9999</v>
      </c>
      <c r="B689" s="44" t="str">
        <f>IF($A689=9999,"",VLOOKUP('check verkopen'!$A689,voorraadlijst!$A$9:$W$709,2,FALSE))</f>
        <v/>
      </c>
      <c r="C689" s="45" t="str">
        <f>IF($A689=9999,"",VLOOKUP('check verkopen'!$A689,voorraadlijst!$A$9:$W$709,3,FALSE))</f>
        <v/>
      </c>
      <c r="D689" s="45" t="str">
        <f>IF($A689=9999,"",VLOOKUP('check verkopen'!$A689,voorraadlijst!$A$9:$W$709,6,FALSE))</f>
        <v/>
      </c>
      <c r="E689" s="46" t="str">
        <f>IF($A689=9999,"",VLOOKUP('check verkopen'!$A689,voorraadlijst!$A$9:$W$709,7,FALSE))</f>
        <v/>
      </c>
      <c r="F689" s="46" t="str">
        <f>IF($A689=9999,"",VLOOKUP('check verkopen'!$A689,voorraadlijst!$A$9:$W$709,8,FALSE))</f>
        <v/>
      </c>
      <c r="G689" s="47" t="str">
        <f>IF($A689=9999,"",VLOOKUP('check verkopen'!$A689,voorraadlijst!$A$9:$W$709,11,FALSE))</f>
        <v/>
      </c>
      <c r="H689" s="48" t="str">
        <f>IF($A689=9999,"",VLOOKUP('check verkopen'!$A689,voorraadlijst!$A$9:$W$709,12,FALSE))</f>
        <v/>
      </c>
      <c r="I689" s="48" t="str">
        <f>IF($A689=9999,"",VLOOKUP('check verkopen'!$A689,voorraadlijst!$A$9:$W$709,14,FALSE))</f>
        <v/>
      </c>
      <c r="J689" s="48" t="str">
        <f>IF($A689=9999,"",VLOOKUP('check verkopen'!$A689,voorraadlijst!$A$9:$W$709,15,FALSE))</f>
        <v/>
      </c>
      <c r="K689" s="49" t="str">
        <f>IF($A689=9999,"",VLOOKUP('check verkopen'!$A689,voorraadlijst!$A$9:$W$709,21,FALSE))</f>
        <v/>
      </c>
      <c r="L689" s="48" t="str">
        <f t="shared" si="34"/>
        <v/>
      </c>
      <c r="M689" s="48" t="str">
        <f t="shared" si="33"/>
        <v/>
      </c>
      <c r="N689" s="69" t="str">
        <f t="shared" si="35"/>
        <v/>
      </c>
      <c r="O689" s="70"/>
      <c r="P689" s="61"/>
      <c r="Q689" s="62"/>
      <c r="R689" s="63"/>
    </row>
    <row r="690" spans="1:18" x14ac:dyDescent="0.2">
      <c r="A690" s="28">
        <f>voorraadlijst!AA691</f>
        <v>9999</v>
      </c>
      <c r="B690" s="44" t="str">
        <f>IF($A690=9999,"",VLOOKUP('check verkopen'!$A690,voorraadlijst!$A$9:$W$709,2,FALSE))</f>
        <v/>
      </c>
      <c r="C690" s="45" t="str">
        <f>IF($A690=9999,"",VLOOKUP('check verkopen'!$A690,voorraadlijst!$A$9:$W$709,3,FALSE))</f>
        <v/>
      </c>
      <c r="D690" s="45" t="str">
        <f>IF($A690=9999,"",VLOOKUP('check verkopen'!$A690,voorraadlijst!$A$9:$W$709,6,FALSE))</f>
        <v/>
      </c>
      <c r="E690" s="46" t="str">
        <f>IF($A690=9999,"",VLOOKUP('check verkopen'!$A690,voorraadlijst!$A$9:$W$709,7,FALSE))</f>
        <v/>
      </c>
      <c r="F690" s="46" t="str">
        <f>IF($A690=9999,"",VLOOKUP('check verkopen'!$A690,voorraadlijst!$A$9:$W$709,8,FALSE))</f>
        <v/>
      </c>
      <c r="G690" s="47" t="str">
        <f>IF($A690=9999,"",VLOOKUP('check verkopen'!$A690,voorraadlijst!$A$9:$W$709,11,FALSE))</f>
        <v/>
      </c>
      <c r="H690" s="48" t="str">
        <f>IF($A690=9999,"",VLOOKUP('check verkopen'!$A690,voorraadlijst!$A$9:$W$709,12,FALSE))</f>
        <v/>
      </c>
      <c r="I690" s="48" t="str">
        <f>IF($A690=9999,"",VLOOKUP('check verkopen'!$A690,voorraadlijst!$A$9:$W$709,14,FALSE))</f>
        <v/>
      </c>
      <c r="J690" s="48" t="str">
        <f>IF($A690=9999,"",VLOOKUP('check verkopen'!$A690,voorraadlijst!$A$9:$W$709,15,FALSE))</f>
        <v/>
      </c>
      <c r="K690" s="49" t="str">
        <f>IF($A690=9999,"",VLOOKUP('check verkopen'!$A690,voorraadlijst!$A$9:$W$709,21,FALSE))</f>
        <v/>
      </c>
      <c r="L690" s="48" t="str">
        <f t="shared" si="34"/>
        <v/>
      </c>
      <c r="M690" s="48" t="str">
        <f t="shared" si="33"/>
        <v/>
      </c>
      <c r="N690" s="69" t="str">
        <f t="shared" si="35"/>
        <v/>
      </c>
      <c r="O690" s="70"/>
      <c r="P690" s="61"/>
      <c r="Q690" s="62"/>
      <c r="R690" s="63"/>
    </row>
    <row r="691" spans="1:18" x14ac:dyDescent="0.2">
      <c r="A691" s="28">
        <f>voorraadlijst!AA692</f>
        <v>9999</v>
      </c>
      <c r="B691" s="44" t="str">
        <f>IF($A691=9999,"",VLOOKUP('check verkopen'!$A691,voorraadlijst!$A$9:$W$709,2,FALSE))</f>
        <v/>
      </c>
      <c r="C691" s="45" t="str">
        <f>IF($A691=9999,"",VLOOKUP('check verkopen'!$A691,voorraadlijst!$A$9:$W$709,3,FALSE))</f>
        <v/>
      </c>
      <c r="D691" s="45" t="str">
        <f>IF($A691=9999,"",VLOOKUP('check verkopen'!$A691,voorraadlijst!$A$9:$W$709,6,FALSE))</f>
        <v/>
      </c>
      <c r="E691" s="46" t="str">
        <f>IF($A691=9999,"",VLOOKUP('check verkopen'!$A691,voorraadlijst!$A$9:$W$709,7,FALSE))</f>
        <v/>
      </c>
      <c r="F691" s="46" t="str">
        <f>IF($A691=9999,"",VLOOKUP('check verkopen'!$A691,voorraadlijst!$A$9:$W$709,8,FALSE))</f>
        <v/>
      </c>
      <c r="G691" s="47" t="str">
        <f>IF($A691=9999,"",VLOOKUP('check verkopen'!$A691,voorraadlijst!$A$9:$W$709,11,FALSE))</f>
        <v/>
      </c>
      <c r="H691" s="48" t="str">
        <f>IF($A691=9999,"",VLOOKUP('check verkopen'!$A691,voorraadlijst!$A$9:$W$709,12,FALSE))</f>
        <v/>
      </c>
      <c r="I691" s="48" t="str">
        <f>IF($A691=9999,"",VLOOKUP('check verkopen'!$A691,voorraadlijst!$A$9:$W$709,14,FALSE))</f>
        <v/>
      </c>
      <c r="J691" s="48" t="str">
        <f>IF($A691=9999,"",VLOOKUP('check verkopen'!$A691,voorraadlijst!$A$9:$W$709,15,FALSE))</f>
        <v/>
      </c>
      <c r="K691" s="49" t="str">
        <f>IF($A691=9999,"",VLOOKUP('check verkopen'!$A691,voorraadlijst!$A$9:$W$709,21,FALSE))</f>
        <v/>
      </c>
      <c r="L691" s="48" t="str">
        <f t="shared" si="34"/>
        <v/>
      </c>
      <c r="M691" s="48" t="str">
        <f t="shared" si="33"/>
        <v/>
      </c>
      <c r="N691" s="69" t="str">
        <f t="shared" si="35"/>
        <v/>
      </c>
      <c r="O691" s="70"/>
      <c r="P691" s="61"/>
      <c r="Q691" s="62"/>
      <c r="R691" s="63"/>
    </row>
    <row r="692" spans="1:18" x14ac:dyDescent="0.2">
      <c r="A692" s="28">
        <f>voorraadlijst!AA693</f>
        <v>9999</v>
      </c>
      <c r="B692" s="44" t="str">
        <f>IF($A692=9999,"",VLOOKUP('check verkopen'!$A692,voorraadlijst!$A$9:$W$709,2,FALSE))</f>
        <v/>
      </c>
      <c r="C692" s="45" t="str">
        <f>IF($A692=9999,"",VLOOKUP('check verkopen'!$A692,voorraadlijst!$A$9:$W$709,3,FALSE))</f>
        <v/>
      </c>
      <c r="D692" s="45" t="str">
        <f>IF($A692=9999,"",VLOOKUP('check verkopen'!$A692,voorraadlijst!$A$9:$W$709,6,FALSE))</f>
        <v/>
      </c>
      <c r="E692" s="46" t="str">
        <f>IF($A692=9999,"",VLOOKUP('check verkopen'!$A692,voorraadlijst!$A$9:$W$709,7,FALSE))</f>
        <v/>
      </c>
      <c r="F692" s="46" t="str">
        <f>IF($A692=9999,"",VLOOKUP('check verkopen'!$A692,voorraadlijst!$A$9:$W$709,8,FALSE))</f>
        <v/>
      </c>
      <c r="G692" s="47" t="str">
        <f>IF($A692=9999,"",VLOOKUP('check verkopen'!$A692,voorraadlijst!$A$9:$W$709,11,FALSE))</f>
        <v/>
      </c>
      <c r="H692" s="48" t="str">
        <f>IF($A692=9999,"",VLOOKUP('check verkopen'!$A692,voorraadlijst!$A$9:$W$709,12,FALSE))</f>
        <v/>
      </c>
      <c r="I692" s="48" t="str">
        <f>IF($A692=9999,"",VLOOKUP('check verkopen'!$A692,voorraadlijst!$A$9:$W$709,14,FALSE))</f>
        <v/>
      </c>
      <c r="J692" s="48" t="str">
        <f>IF($A692=9999,"",VLOOKUP('check verkopen'!$A692,voorraadlijst!$A$9:$W$709,15,FALSE))</f>
        <v/>
      </c>
      <c r="K692" s="49" t="str">
        <f>IF($A692=9999,"",VLOOKUP('check verkopen'!$A692,voorraadlijst!$A$9:$W$709,21,FALSE))</f>
        <v/>
      </c>
      <c r="L692" s="48" t="str">
        <f t="shared" si="34"/>
        <v/>
      </c>
      <c r="M692" s="48" t="str">
        <f t="shared" si="33"/>
        <v/>
      </c>
      <c r="N692" s="69" t="str">
        <f t="shared" si="35"/>
        <v/>
      </c>
      <c r="O692" s="70"/>
      <c r="P692" s="61"/>
      <c r="Q692" s="62"/>
      <c r="R692" s="63"/>
    </row>
    <row r="693" spans="1:18" x14ac:dyDescent="0.2">
      <c r="A693" s="28">
        <f>voorraadlijst!AA694</f>
        <v>9999</v>
      </c>
      <c r="B693" s="44" t="str">
        <f>IF($A693=9999,"",VLOOKUP('check verkopen'!$A693,voorraadlijst!$A$9:$W$709,2,FALSE))</f>
        <v/>
      </c>
      <c r="C693" s="45" t="str">
        <f>IF($A693=9999,"",VLOOKUP('check verkopen'!$A693,voorraadlijst!$A$9:$W$709,3,FALSE))</f>
        <v/>
      </c>
      <c r="D693" s="45" t="str">
        <f>IF($A693=9999,"",VLOOKUP('check verkopen'!$A693,voorraadlijst!$A$9:$W$709,6,FALSE))</f>
        <v/>
      </c>
      <c r="E693" s="46" t="str">
        <f>IF($A693=9999,"",VLOOKUP('check verkopen'!$A693,voorraadlijst!$A$9:$W$709,7,FALSE))</f>
        <v/>
      </c>
      <c r="F693" s="46" t="str">
        <f>IF($A693=9999,"",VLOOKUP('check verkopen'!$A693,voorraadlijst!$A$9:$W$709,8,FALSE))</f>
        <v/>
      </c>
      <c r="G693" s="47" t="str">
        <f>IF($A693=9999,"",VLOOKUP('check verkopen'!$A693,voorraadlijst!$A$9:$W$709,11,FALSE))</f>
        <v/>
      </c>
      <c r="H693" s="48" t="str">
        <f>IF($A693=9999,"",VLOOKUP('check verkopen'!$A693,voorraadlijst!$A$9:$W$709,12,FALSE))</f>
        <v/>
      </c>
      <c r="I693" s="48" t="str">
        <f>IF($A693=9999,"",VLOOKUP('check verkopen'!$A693,voorraadlijst!$A$9:$W$709,14,FALSE))</f>
        <v/>
      </c>
      <c r="J693" s="48" t="str">
        <f>IF($A693=9999,"",VLOOKUP('check verkopen'!$A693,voorraadlijst!$A$9:$W$709,15,FALSE))</f>
        <v/>
      </c>
      <c r="K693" s="49" t="str">
        <f>IF($A693=9999,"",VLOOKUP('check verkopen'!$A693,voorraadlijst!$A$9:$W$709,21,FALSE))</f>
        <v/>
      </c>
      <c r="L693" s="48" t="str">
        <f t="shared" si="34"/>
        <v/>
      </c>
      <c r="M693" s="48" t="str">
        <f t="shared" si="33"/>
        <v/>
      </c>
      <c r="N693" s="69" t="str">
        <f t="shared" si="35"/>
        <v/>
      </c>
      <c r="O693" s="70"/>
      <c r="P693" s="61"/>
      <c r="Q693" s="62"/>
      <c r="R693" s="63"/>
    </row>
    <row r="694" spans="1:18" x14ac:dyDescent="0.2">
      <c r="A694" s="28">
        <f>voorraadlijst!AA695</f>
        <v>9999</v>
      </c>
      <c r="B694" s="44" t="str">
        <f>IF($A694=9999,"",VLOOKUP('check verkopen'!$A694,voorraadlijst!$A$9:$W$709,2,FALSE))</f>
        <v/>
      </c>
      <c r="C694" s="45" t="str">
        <f>IF($A694=9999,"",VLOOKUP('check verkopen'!$A694,voorraadlijst!$A$9:$W$709,3,FALSE))</f>
        <v/>
      </c>
      <c r="D694" s="45" t="str">
        <f>IF($A694=9999,"",VLOOKUP('check verkopen'!$A694,voorraadlijst!$A$9:$W$709,6,FALSE))</f>
        <v/>
      </c>
      <c r="E694" s="46" t="str">
        <f>IF($A694=9999,"",VLOOKUP('check verkopen'!$A694,voorraadlijst!$A$9:$W$709,7,FALSE))</f>
        <v/>
      </c>
      <c r="F694" s="46" t="str">
        <f>IF($A694=9999,"",VLOOKUP('check verkopen'!$A694,voorraadlijst!$A$9:$W$709,8,FALSE))</f>
        <v/>
      </c>
      <c r="G694" s="47" t="str">
        <f>IF($A694=9999,"",VLOOKUP('check verkopen'!$A694,voorraadlijst!$A$9:$W$709,11,FALSE))</f>
        <v/>
      </c>
      <c r="H694" s="48" t="str">
        <f>IF($A694=9999,"",VLOOKUP('check verkopen'!$A694,voorraadlijst!$A$9:$W$709,12,FALSE))</f>
        <v/>
      </c>
      <c r="I694" s="48" t="str">
        <f>IF($A694=9999,"",VLOOKUP('check verkopen'!$A694,voorraadlijst!$A$9:$W$709,14,FALSE))</f>
        <v/>
      </c>
      <c r="J694" s="48" t="str">
        <f>IF($A694=9999,"",VLOOKUP('check verkopen'!$A694,voorraadlijst!$A$9:$W$709,15,FALSE))</f>
        <v/>
      </c>
      <c r="K694" s="49" t="str">
        <f>IF($A694=9999,"",VLOOKUP('check verkopen'!$A694,voorraadlijst!$A$9:$W$709,21,FALSE))</f>
        <v/>
      </c>
      <c r="L694" s="48" t="str">
        <f t="shared" si="34"/>
        <v/>
      </c>
      <c r="M694" s="48" t="str">
        <f t="shared" si="33"/>
        <v/>
      </c>
      <c r="N694" s="69" t="str">
        <f t="shared" si="35"/>
        <v/>
      </c>
      <c r="O694" s="70"/>
      <c r="P694" s="61"/>
      <c r="Q694" s="62"/>
      <c r="R694" s="63"/>
    </row>
    <row r="695" spans="1:18" x14ac:dyDescent="0.2">
      <c r="A695" s="28">
        <f>voorraadlijst!AA696</f>
        <v>9999</v>
      </c>
      <c r="B695" s="44" t="str">
        <f>IF($A695=9999,"",VLOOKUP('check verkopen'!$A695,voorraadlijst!$A$9:$W$709,2,FALSE))</f>
        <v/>
      </c>
      <c r="C695" s="45" t="str">
        <f>IF($A695=9999,"",VLOOKUP('check verkopen'!$A695,voorraadlijst!$A$9:$W$709,3,FALSE))</f>
        <v/>
      </c>
      <c r="D695" s="45" t="str">
        <f>IF($A695=9999,"",VLOOKUP('check verkopen'!$A695,voorraadlijst!$A$9:$W$709,6,FALSE))</f>
        <v/>
      </c>
      <c r="E695" s="46" t="str">
        <f>IF($A695=9999,"",VLOOKUP('check verkopen'!$A695,voorraadlijst!$A$9:$W$709,7,FALSE))</f>
        <v/>
      </c>
      <c r="F695" s="46" t="str">
        <f>IF($A695=9999,"",VLOOKUP('check verkopen'!$A695,voorraadlijst!$A$9:$W$709,8,FALSE))</f>
        <v/>
      </c>
      <c r="G695" s="47" t="str">
        <f>IF($A695=9999,"",VLOOKUP('check verkopen'!$A695,voorraadlijst!$A$9:$W$709,11,FALSE))</f>
        <v/>
      </c>
      <c r="H695" s="48" t="str">
        <f>IF($A695=9999,"",VLOOKUP('check verkopen'!$A695,voorraadlijst!$A$9:$W$709,12,FALSE))</f>
        <v/>
      </c>
      <c r="I695" s="48" t="str">
        <f>IF($A695=9999,"",VLOOKUP('check verkopen'!$A695,voorraadlijst!$A$9:$W$709,14,FALSE))</f>
        <v/>
      </c>
      <c r="J695" s="48" t="str">
        <f>IF($A695=9999,"",VLOOKUP('check verkopen'!$A695,voorraadlijst!$A$9:$W$709,15,FALSE))</f>
        <v/>
      </c>
      <c r="K695" s="49" t="str">
        <f>IF($A695=9999,"",VLOOKUP('check verkopen'!$A695,voorraadlijst!$A$9:$W$709,21,FALSE))</f>
        <v/>
      </c>
      <c r="L695" s="48" t="str">
        <f t="shared" si="34"/>
        <v/>
      </c>
      <c r="M695" s="48" t="str">
        <f t="shared" si="33"/>
        <v/>
      </c>
      <c r="N695" s="69" t="str">
        <f t="shared" si="35"/>
        <v/>
      </c>
      <c r="O695" s="70"/>
      <c r="P695" s="61"/>
      <c r="Q695" s="62"/>
      <c r="R695" s="63"/>
    </row>
    <row r="696" spans="1:18" x14ac:dyDescent="0.2">
      <c r="A696" s="28">
        <f>voorraadlijst!AA697</f>
        <v>9999</v>
      </c>
      <c r="B696" s="44" t="str">
        <f>IF($A696=9999,"",VLOOKUP('check verkopen'!$A696,voorraadlijst!$A$9:$W$709,2,FALSE))</f>
        <v/>
      </c>
      <c r="C696" s="45" t="str">
        <f>IF($A696=9999,"",VLOOKUP('check verkopen'!$A696,voorraadlijst!$A$9:$W$709,3,FALSE))</f>
        <v/>
      </c>
      <c r="D696" s="45" t="str">
        <f>IF($A696=9999,"",VLOOKUP('check verkopen'!$A696,voorraadlijst!$A$9:$W$709,6,FALSE))</f>
        <v/>
      </c>
      <c r="E696" s="46" t="str">
        <f>IF($A696=9999,"",VLOOKUP('check verkopen'!$A696,voorraadlijst!$A$9:$W$709,7,FALSE))</f>
        <v/>
      </c>
      <c r="F696" s="46" t="str">
        <f>IF($A696=9999,"",VLOOKUP('check verkopen'!$A696,voorraadlijst!$A$9:$W$709,8,FALSE))</f>
        <v/>
      </c>
      <c r="G696" s="47" t="str">
        <f>IF($A696=9999,"",VLOOKUP('check verkopen'!$A696,voorraadlijst!$A$9:$W$709,11,FALSE))</f>
        <v/>
      </c>
      <c r="H696" s="48" t="str">
        <f>IF($A696=9999,"",VLOOKUP('check verkopen'!$A696,voorraadlijst!$A$9:$W$709,12,FALSE))</f>
        <v/>
      </c>
      <c r="I696" s="48" t="str">
        <f>IF($A696=9999,"",VLOOKUP('check verkopen'!$A696,voorraadlijst!$A$9:$W$709,14,FALSE))</f>
        <v/>
      </c>
      <c r="J696" s="48" t="str">
        <f>IF($A696=9999,"",VLOOKUP('check verkopen'!$A696,voorraadlijst!$A$9:$W$709,15,FALSE))</f>
        <v/>
      </c>
      <c r="K696" s="49" t="str">
        <f>IF($A696=9999,"",VLOOKUP('check verkopen'!$A696,voorraadlijst!$A$9:$W$709,21,FALSE))</f>
        <v/>
      </c>
      <c r="L696" s="48" t="str">
        <f t="shared" si="34"/>
        <v/>
      </c>
      <c r="M696" s="48" t="str">
        <f t="shared" si="33"/>
        <v/>
      </c>
      <c r="N696" s="69" t="str">
        <f t="shared" si="35"/>
        <v/>
      </c>
      <c r="O696" s="70"/>
      <c r="P696" s="61"/>
      <c r="Q696" s="62"/>
      <c r="R696" s="63"/>
    </row>
    <row r="697" spans="1:18" x14ac:dyDescent="0.2">
      <c r="A697" s="28">
        <f>voorraadlijst!AA698</f>
        <v>9999</v>
      </c>
      <c r="B697" s="44" t="str">
        <f>IF($A697=9999,"",VLOOKUP('check verkopen'!$A697,voorraadlijst!$A$9:$W$709,2,FALSE))</f>
        <v/>
      </c>
      <c r="C697" s="45" t="str">
        <f>IF($A697=9999,"",VLOOKUP('check verkopen'!$A697,voorraadlijst!$A$9:$W$709,3,FALSE))</f>
        <v/>
      </c>
      <c r="D697" s="45" t="str">
        <f>IF($A697=9999,"",VLOOKUP('check verkopen'!$A697,voorraadlijst!$A$9:$W$709,6,FALSE))</f>
        <v/>
      </c>
      <c r="E697" s="46" t="str">
        <f>IF($A697=9999,"",VLOOKUP('check verkopen'!$A697,voorraadlijst!$A$9:$W$709,7,FALSE))</f>
        <v/>
      </c>
      <c r="F697" s="46" t="str">
        <f>IF($A697=9999,"",VLOOKUP('check verkopen'!$A697,voorraadlijst!$A$9:$W$709,8,FALSE))</f>
        <v/>
      </c>
      <c r="G697" s="47" t="str">
        <f>IF($A697=9999,"",VLOOKUP('check verkopen'!$A697,voorraadlijst!$A$9:$W$709,11,FALSE))</f>
        <v/>
      </c>
      <c r="H697" s="48" t="str">
        <f>IF($A697=9999,"",VLOOKUP('check verkopen'!$A697,voorraadlijst!$A$9:$W$709,12,FALSE))</f>
        <v/>
      </c>
      <c r="I697" s="48" t="str">
        <f>IF($A697=9999,"",VLOOKUP('check verkopen'!$A697,voorraadlijst!$A$9:$W$709,14,FALSE))</f>
        <v/>
      </c>
      <c r="J697" s="48" t="str">
        <f>IF($A697=9999,"",VLOOKUP('check verkopen'!$A697,voorraadlijst!$A$9:$W$709,15,FALSE))</f>
        <v/>
      </c>
      <c r="K697" s="49" t="str">
        <f>IF($A697=9999,"",VLOOKUP('check verkopen'!$A697,voorraadlijst!$A$9:$W$709,21,FALSE))</f>
        <v/>
      </c>
      <c r="L697" s="48" t="str">
        <f t="shared" si="34"/>
        <v/>
      </c>
      <c r="M697" s="48" t="str">
        <f t="shared" si="33"/>
        <v/>
      </c>
      <c r="N697" s="69" t="str">
        <f t="shared" si="35"/>
        <v/>
      </c>
      <c r="O697" s="70"/>
      <c r="P697" s="61"/>
      <c r="Q697" s="62"/>
      <c r="R697" s="63"/>
    </row>
    <row r="698" spans="1:18" x14ac:dyDescent="0.2">
      <c r="A698" s="28">
        <f>voorraadlijst!AA699</f>
        <v>9999</v>
      </c>
      <c r="B698" s="44" t="str">
        <f>IF($A698=9999,"",VLOOKUP('check verkopen'!$A698,voorraadlijst!$A$9:$W$709,2,FALSE))</f>
        <v/>
      </c>
      <c r="C698" s="45" t="str">
        <f>IF($A698=9999,"",VLOOKUP('check verkopen'!$A698,voorraadlijst!$A$9:$W$709,3,FALSE))</f>
        <v/>
      </c>
      <c r="D698" s="45" t="str">
        <f>IF($A698=9999,"",VLOOKUP('check verkopen'!$A698,voorraadlijst!$A$9:$W$709,6,FALSE))</f>
        <v/>
      </c>
      <c r="E698" s="46" t="str">
        <f>IF($A698=9999,"",VLOOKUP('check verkopen'!$A698,voorraadlijst!$A$9:$W$709,7,FALSE))</f>
        <v/>
      </c>
      <c r="F698" s="46" t="str">
        <f>IF($A698=9999,"",VLOOKUP('check verkopen'!$A698,voorraadlijst!$A$9:$W$709,8,FALSE))</f>
        <v/>
      </c>
      <c r="G698" s="47" t="str">
        <f>IF($A698=9999,"",VLOOKUP('check verkopen'!$A698,voorraadlijst!$A$9:$W$709,11,FALSE))</f>
        <v/>
      </c>
      <c r="H698" s="48" t="str">
        <f>IF($A698=9999,"",VLOOKUP('check verkopen'!$A698,voorraadlijst!$A$9:$W$709,12,FALSE))</f>
        <v/>
      </c>
      <c r="I698" s="48" t="str">
        <f>IF($A698=9999,"",VLOOKUP('check verkopen'!$A698,voorraadlijst!$A$9:$W$709,14,FALSE))</f>
        <v/>
      </c>
      <c r="J698" s="48" t="str">
        <f>IF($A698=9999,"",VLOOKUP('check verkopen'!$A698,voorraadlijst!$A$9:$W$709,15,FALSE))</f>
        <v/>
      </c>
      <c r="K698" s="49" t="str">
        <f>IF($A698=9999,"",VLOOKUP('check verkopen'!$A698,voorraadlijst!$A$9:$W$709,21,FALSE))</f>
        <v/>
      </c>
      <c r="L698" s="48" t="str">
        <f t="shared" si="34"/>
        <v/>
      </c>
      <c r="M698" s="48" t="str">
        <f t="shared" si="33"/>
        <v/>
      </c>
      <c r="N698" s="69" t="str">
        <f t="shared" si="35"/>
        <v/>
      </c>
      <c r="O698" s="70"/>
      <c r="P698" s="61"/>
      <c r="Q698" s="62"/>
      <c r="R698" s="63"/>
    </row>
    <row r="699" spans="1:18" x14ac:dyDescent="0.2">
      <c r="A699" s="28">
        <f>voorraadlijst!AA700</f>
        <v>9999</v>
      </c>
      <c r="B699" s="44" t="str">
        <f>IF($A699=9999,"",VLOOKUP('check verkopen'!$A699,voorraadlijst!$A$9:$W$709,2,FALSE))</f>
        <v/>
      </c>
      <c r="C699" s="45" t="str">
        <f>IF($A699=9999,"",VLOOKUP('check verkopen'!$A699,voorraadlijst!$A$9:$W$709,3,FALSE))</f>
        <v/>
      </c>
      <c r="D699" s="45" t="str">
        <f>IF($A699=9999,"",VLOOKUP('check verkopen'!$A699,voorraadlijst!$A$9:$W$709,6,FALSE))</f>
        <v/>
      </c>
      <c r="E699" s="46" t="str">
        <f>IF($A699=9999,"",VLOOKUP('check verkopen'!$A699,voorraadlijst!$A$9:$W$709,7,FALSE))</f>
        <v/>
      </c>
      <c r="F699" s="46" t="str">
        <f>IF($A699=9999,"",VLOOKUP('check verkopen'!$A699,voorraadlijst!$A$9:$W$709,8,FALSE))</f>
        <v/>
      </c>
      <c r="G699" s="47" t="str">
        <f>IF($A699=9999,"",VLOOKUP('check verkopen'!$A699,voorraadlijst!$A$9:$W$709,11,FALSE))</f>
        <v/>
      </c>
      <c r="H699" s="48" t="str">
        <f>IF($A699=9999,"",VLOOKUP('check verkopen'!$A699,voorraadlijst!$A$9:$W$709,12,FALSE))</f>
        <v/>
      </c>
      <c r="I699" s="48" t="str">
        <f>IF($A699=9999,"",VLOOKUP('check verkopen'!$A699,voorraadlijst!$A$9:$W$709,14,FALSE))</f>
        <v/>
      </c>
      <c r="J699" s="48" t="str">
        <f>IF($A699=9999,"",VLOOKUP('check verkopen'!$A699,voorraadlijst!$A$9:$W$709,15,FALSE))</f>
        <v/>
      </c>
      <c r="K699" s="49" t="str">
        <f>IF($A699=9999,"",VLOOKUP('check verkopen'!$A699,voorraadlijst!$A$9:$W$709,21,FALSE))</f>
        <v/>
      </c>
      <c r="L699" s="48" t="str">
        <f t="shared" si="34"/>
        <v/>
      </c>
      <c r="M699" s="48" t="str">
        <f t="shared" si="33"/>
        <v/>
      </c>
      <c r="N699" s="69" t="str">
        <f t="shared" si="35"/>
        <v/>
      </c>
      <c r="O699" s="70"/>
      <c r="P699" s="61"/>
      <c r="Q699" s="62"/>
      <c r="R699" s="63"/>
    </row>
    <row r="700" spans="1:18" x14ac:dyDescent="0.2">
      <c r="A700" s="28">
        <f>voorraadlijst!AA701</f>
        <v>9999</v>
      </c>
      <c r="B700" s="44" t="str">
        <f>IF($A700=9999,"",VLOOKUP('check verkopen'!$A700,voorraadlijst!$A$9:$W$709,2,FALSE))</f>
        <v/>
      </c>
      <c r="C700" s="45" t="str">
        <f>IF($A700=9999,"",VLOOKUP('check verkopen'!$A700,voorraadlijst!$A$9:$W$709,3,FALSE))</f>
        <v/>
      </c>
      <c r="D700" s="45" t="str">
        <f>IF($A700=9999,"",VLOOKUP('check verkopen'!$A700,voorraadlijst!$A$9:$W$709,6,FALSE))</f>
        <v/>
      </c>
      <c r="E700" s="46" t="str">
        <f>IF($A700=9999,"",VLOOKUP('check verkopen'!$A700,voorraadlijst!$A$9:$W$709,7,FALSE))</f>
        <v/>
      </c>
      <c r="F700" s="46" t="str">
        <f>IF($A700=9999,"",VLOOKUP('check verkopen'!$A700,voorraadlijst!$A$9:$W$709,8,FALSE))</f>
        <v/>
      </c>
      <c r="G700" s="47" t="str">
        <f>IF($A700=9999,"",VLOOKUP('check verkopen'!$A700,voorraadlijst!$A$9:$W$709,11,FALSE))</f>
        <v/>
      </c>
      <c r="H700" s="48" t="str">
        <f>IF($A700=9999,"",VLOOKUP('check verkopen'!$A700,voorraadlijst!$A$9:$W$709,12,FALSE))</f>
        <v/>
      </c>
      <c r="I700" s="48" t="str">
        <f>IF($A700=9999,"",VLOOKUP('check verkopen'!$A700,voorraadlijst!$A$9:$W$709,14,FALSE))</f>
        <v/>
      </c>
      <c r="J700" s="48" t="str">
        <f>IF($A700=9999,"",VLOOKUP('check verkopen'!$A700,voorraadlijst!$A$9:$W$709,15,FALSE))</f>
        <v/>
      </c>
      <c r="K700" s="49" t="str">
        <f>IF($A700=9999,"",VLOOKUP('check verkopen'!$A700,voorraadlijst!$A$9:$W$709,21,FALSE))</f>
        <v/>
      </c>
      <c r="L700" s="48" t="str">
        <f t="shared" si="34"/>
        <v/>
      </c>
      <c r="M700" s="48" t="str">
        <f t="shared" si="33"/>
        <v/>
      </c>
      <c r="N700" s="69" t="str">
        <f t="shared" si="35"/>
        <v/>
      </c>
      <c r="O700" s="70"/>
      <c r="P700" s="61"/>
      <c r="Q700" s="62"/>
      <c r="R700" s="63"/>
    </row>
    <row r="701" spans="1:18" x14ac:dyDescent="0.2">
      <c r="A701" s="28">
        <f>voorraadlijst!AA702</f>
        <v>9999</v>
      </c>
      <c r="B701" s="44" t="str">
        <f>IF($A701=9999,"",VLOOKUP('check verkopen'!$A701,voorraadlijst!$A$9:$W$709,2,FALSE))</f>
        <v/>
      </c>
      <c r="C701" s="45" t="str">
        <f>IF($A701=9999,"",VLOOKUP('check verkopen'!$A701,voorraadlijst!$A$9:$W$709,3,FALSE))</f>
        <v/>
      </c>
      <c r="D701" s="45" t="str">
        <f>IF($A701=9999,"",VLOOKUP('check verkopen'!$A701,voorraadlijst!$A$9:$W$709,6,FALSE))</f>
        <v/>
      </c>
      <c r="E701" s="46" t="str">
        <f>IF($A701=9999,"",VLOOKUP('check verkopen'!$A701,voorraadlijst!$A$9:$W$709,7,FALSE))</f>
        <v/>
      </c>
      <c r="F701" s="46" t="str">
        <f>IF($A701=9999,"",VLOOKUP('check verkopen'!$A701,voorraadlijst!$A$9:$W$709,8,FALSE))</f>
        <v/>
      </c>
      <c r="G701" s="47" t="str">
        <f>IF($A701=9999,"",VLOOKUP('check verkopen'!$A701,voorraadlijst!$A$9:$W$709,11,FALSE))</f>
        <v/>
      </c>
      <c r="H701" s="48" t="str">
        <f>IF($A701=9999,"",VLOOKUP('check verkopen'!$A701,voorraadlijst!$A$9:$W$709,12,FALSE))</f>
        <v/>
      </c>
      <c r="I701" s="48" t="str">
        <f>IF($A701=9999,"",VLOOKUP('check verkopen'!$A701,voorraadlijst!$A$9:$W$709,14,FALSE))</f>
        <v/>
      </c>
      <c r="J701" s="48" t="str">
        <f>IF($A701=9999,"",VLOOKUP('check verkopen'!$A701,voorraadlijst!$A$9:$W$709,15,FALSE))</f>
        <v/>
      </c>
      <c r="K701" s="49" t="str">
        <f>IF($A701=9999,"",VLOOKUP('check verkopen'!$A701,voorraadlijst!$A$9:$W$709,21,FALSE))</f>
        <v/>
      </c>
      <c r="L701" s="48" t="str">
        <f t="shared" si="34"/>
        <v/>
      </c>
      <c r="M701" s="48" t="str">
        <f t="shared" si="33"/>
        <v/>
      </c>
      <c r="N701" s="69" t="str">
        <f t="shared" si="35"/>
        <v/>
      </c>
      <c r="O701" s="70"/>
      <c r="P701" s="61"/>
      <c r="Q701" s="62"/>
      <c r="R701" s="63"/>
    </row>
    <row r="702" spans="1:18" x14ac:dyDescent="0.2">
      <c r="A702" s="28">
        <f>voorraadlijst!AA703</f>
        <v>9999</v>
      </c>
      <c r="B702" s="44" t="str">
        <f>IF($A702=9999,"",VLOOKUP('check verkopen'!$A702,voorraadlijst!$A$9:$W$709,2,FALSE))</f>
        <v/>
      </c>
      <c r="C702" s="45" t="str">
        <f>IF($A702=9999,"",VLOOKUP('check verkopen'!$A702,voorraadlijst!$A$9:$W$709,3,FALSE))</f>
        <v/>
      </c>
      <c r="D702" s="45" t="str">
        <f>IF($A702=9999,"",VLOOKUP('check verkopen'!$A702,voorraadlijst!$A$9:$W$709,6,FALSE))</f>
        <v/>
      </c>
      <c r="E702" s="46" t="str">
        <f>IF($A702=9999,"",VLOOKUP('check verkopen'!$A702,voorraadlijst!$A$9:$W$709,7,FALSE))</f>
        <v/>
      </c>
      <c r="F702" s="46" t="str">
        <f>IF($A702=9999,"",VLOOKUP('check verkopen'!$A702,voorraadlijst!$A$9:$W$709,8,FALSE))</f>
        <v/>
      </c>
      <c r="G702" s="47" t="str">
        <f>IF($A702=9999,"",VLOOKUP('check verkopen'!$A702,voorraadlijst!$A$9:$W$709,11,FALSE))</f>
        <v/>
      </c>
      <c r="H702" s="48" t="str">
        <f>IF($A702=9999,"",VLOOKUP('check verkopen'!$A702,voorraadlijst!$A$9:$W$709,12,FALSE))</f>
        <v/>
      </c>
      <c r="I702" s="48" t="str">
        <f>IF($A702=9999,"",VLOOKUP('check verkopen'!$A702,voorraadlijst!$A$9:$W$709,14,FALSE))</f>
        <v/>
      </c>
      <c r="J702" s="48" t="str">
        <f>IF($A702=9999,"",VLOOKUP('check verkopen'!$A702,voorraadlijst!$A$9:$W$709,15,FALSE))</f>
        <v/>
      </c>
      <c r="K702" s="49" t="str">
        <f>IF($A702=9999,"",VLOOKUP('check verkopen'!$A702,voorraadlijst!$A$9:$W$709,21,FALSE))</f>
        <v/>
      </c>
      <c r="L702" s="48" t="str">
        <f t="shared" si="34"/>
        <v/>
      </c>
      <c r="M702" s="48" t="str">
        <f t="shared" si="33"/>
        <v/>
      </c>
      <c r="N702" s="69" t="str">
        <f t="shared" si="35"/>
        <v/>
      </c>
      <c r="O702" s="70"/>
      <c r="P702" s="61"/>
      <c r="Q702" s="62"/>
      <c r="R702" s="63"/>
    </row>
    <row r="703" spans="1:18" x14ac:dyDescent="0.2">
      <c r="A703" s="28">
        <f>voorraadlijst!AA704</f>
        <v>9999</v>
      </c>
      <c r="B703" s="44" t="str">
        <f>IF($A703=9999,"",VLOOKUP('check verkopen'!$A703,voorraadlijst!$A$9:$W$709,2,FALSE))</f>
        <v/>
      </c>
      <c r="C703" s="45" t="str">
        <f>IF($A703=9999,"",VLOOKUP('check verkopen'!$A703,voorraadlijst!$A$9:$W$709,3,FALSE))</f>
        <v/>
      </c>
      <c r="D703" s="45" t="str">
        <f>IF($A703=9999,"",VLOOKUP('check verkopen'!$A703,voorraadlijst!$A$9:$W$709,6,FALSE))</f>
        <v/>
      </c>
      <c r="E703" s="46" t="str">
        <f>IF($A703=9999,"",VLOOKUP('check verkopen'!$A703,voorraadlijst!$A$9:$W$709,7,FALSE))</f>
        <v/>
      </c>
      <c r="F703" s="46" t="str">
        <f>IF($A703=9999,"",VLOOKUP('check verkopen'!$A703,voorraadlijst!$A$9:$W$709,8,FALSE))</f>
        <v/>
      </c>
      <c r="G703" s="47" t="str">
        <f>IF($A703=9999,"",VLOOKUP('check verkopen'!$A703,voorraadlijst!$A$9:$W$709,11,FALSE))</f>
        <v/>
      </c>
      <c r="H703" s="48" t="str">
        <f>IF($A703=9999,"",VLOOKUP('check verkopen'!$A703,voorraadlijst!$A$9:$W$709,12,FALSE))</f>
        <v/>
      </c>
      <c r="I703" s="48" t="str">
        <f>IF($A703=9999,"",VLOOKUP('check verkopen'!$A703,voorraadlijst!$A$9:$W$709,14,FALSE))</f>
        <v/>
      </c>
      <c r="J703" s="48" t="str">
        <f>IF($A703=9999,"",VLOOKUP('check verkopen'!$A703,voorraadlijst!$A$9:$W$709,15,FALSE))</f>
        <v/>
      </c>
      <c r="K703" s="49" t="str">
        <f>IF($A703=9999,"",VLOOKUP('check verkopen'!$A703,voorraadlijst!$A$9:$W$709,21,FALSE))</f>
        <v/>
      </c>
      <c r="L703" s="48" t="str">
        <f t="shared" si="34"/>
        <v/>
      </c>
      <c r="M703" s="48" t="str">
        <f t="shared" si="33"/>
        <v/>
      </c>
      <c r="N703" s="69" t="str">
        <f t="shared" si="35"/>
        <v/>
      </c>
      <c r="O703" s="70"/>
      <c r="P703" s="61"/>
      <c r="Q703" s="62"/>
      <c r="R703" s="63"/>
    </row>
    <row r="704" spans="1:18" x14ac:dyDescent="0.2">
      <c r="A704" s="28">
        <f>voorraadlijst!AA705</f>
        <v>9999</v>
      </c>
      <c r="B704" s="44" t="str">
        <f>IF($A704=9999,"",VLOOKUP('check verkopen'!$A704,voorraadlijst!$A$9:$W$709,2,FALSE))</f>
        <v/>
      </c>
      <c r="C704" s="45" t="str">
        <f>IF($A704=9999,"",VLOOKUP('check verkopen'!$A704,voorraadlijst!$A$9:$W$709,3,FALSE))</f>
        <v/>
      </c>
      <c r="D704" s="45" t="str">
        <f>IF($A704=9999,"",VLOOKUP('check verkopen'!$A704,voorraadlijst!$A$9:$W$709,6,FALSE))</f>
        <v/>
      </c>
      <c r="E704" s="46" t="str">
        <f>IF($A704=9999,"",VLOOKUP('check verkopen'!$A704,voorraadlijst!$A$9:$W$709,7,FALSE))</f>
        <v/>
      </c>
      <c r="F704" s="46" t="str">
        <f>IF($A704=9999,"",VLOOKUP('check verkopen'!$A704,voorraadlijst!$A$9:$W$709,8,FALSE))</f>
        <v/>
      </c>
      <c r="G704" s="47" t="str">
        <f>IF($A704=9999,"",VLOOKUP('check verkopen'!$A704,voorraadlijst!$A$9:$W$709,11,FALSE))</f>
        <v/>
      </c>
      <c r="H704" s="48" t="str">
        <f>IF($A704=9999,"",VLOOKUP('check verkopen'!$A704,voorraadlijst!$A$9:$W$709,12,FALSE))</f>
        <v/>
      </c>
      <c r="I704" s="48" t="str">
        <f>IF($A704=9999,"",VLOOKUP('check verkopen'!$A704,voorraadlijst!$A$9:$W$709,14,FALSE))</f>
        <v/>
      </c>
      <c r="J704" s="48" t="str">
        <f>IF($A704=9999,"",VLOOKUP('check verkopen'!$A704,voorraadlijst!$A$9:$W$709,15,FALSE))</f>
        <v/>
      </c>
      <c r="K704" s="49" t="str">
        <f>IF($A704=9999,"",VLOOKUP('check verkopen'!$A704,voorraadlijst!$A$9:$W$709,21,FALSE))</f>
        <v/>
      </c>
      <c r="L704" s="48" t="str">
        <f t="shared" si="34"/>
        <v/>
      </c>
      <c r="M704" s="48" t="str">
        <f t="shared" si="33"/>
        <v/>
      </c>
      <c r="N704" s="69" t="str">
        <f t="shared" si="35"/>
        <v/>
      </c>
      <c r="O704" s="70"/>
      <c r="P704" s="61"/>
      <c r="Q704" s="62"/>
      <c r="R704" s="63"/>
    </row>
    <row r="705" spans="1:18" x14ac:dyDescent="0.2">
      <c r="A705" s="28">
        <f>voorraadlijst!AA706</f>
        <v>9999</v>
      </c>
      <c r="B705" s="44" t="str">
        <f>IF($A705=9999,"",VLOOKUP('check verkopen'!$A705,voorraadlijst!$A$9:$W$709,2,FALSE))</f>
        <v/>
      </c>
      <c r="C705" s="45" t="str">
        <f>IF($A705=9999,"",VLOOKUP('check verkopen'!$A705,voorraadlijst!$A$9:$W$709,3,FALSE))</f>
        <v/>
      </c>
      <c r="D705" s="45" t="str">
        <f>IF($A705=9999,"",VLOOKUP('check verkopen'!$A705,voorraadlijst!$A$9:$W$709,6,FALSE))</f>
        <v/>
      </c>
      <c r="E705" s="46" t="str">
        <f>IF($A705=9999,"",VLOOKUP('check verkopen'!$A705,voorraadlijst!$A$9:$W$709,7,FALSE))</f>
        <v/>
      </c>
      <c r="F705" s="46" t="str">
        <f>IF($A705=9999,"",VLOOKUP('check verkopen'!$A705,voorraadlijst!$A$9:$W$709,8,FALSE))</f>
        <v/>
      </c>
      <c r="G705" s="47" t="str">
        <f>IF($A705=9999,"",VLOOKUP('check verkopen'!$A705,voorraadlijst!$A$9:$W$709,11,FALSE))</f>
        <v/>
      </c>
      <c r="H705" s="48" t="str">
        <f>IF($A705=9999,"",VLOOKUP('check verkopen'!$A705,voorraadlijst!$A$9:$W$709,12,FALSE))</f>
        <v/>
      </c>
      <c r="I705" s="48" t="str">
        <f>IF($A705=9999,"",VLOOKUP('check verkopen'!$A705,voorraadlijst!$A$9:$W$709,14,FALSE))</f>
        <v/>
      </c>
      <c r="J705" s="48" t="str">
        <f>IF($A705=9999,"",VLOOKUP('check verkopen'!$A705,voorraadlijst!$A$9:$W$709,15,FALSE))</f>
        <v/>
      </c>
      <c r="K705" s="49" t="str">
        <f>IF($A705=9999,"",VLOOKUP('check verkopen'!$A705,voorraadlijst!$A$9:$W$709,21,FALSE))</f>
        <v/>
      </c>
      <c r="L705" s="48" t="str">
        <f t="shared" si="34"/>
        <v/>
      </c>
      <c r="M705" s="48" t="str">
        <f t="shared" si="33"/>
        <v/>
      </c>
      <c r="N705" s="69" t="str">
        <f t="shared" si="35"/>
        <v/>
      </c>
      <c r="O705" s="70"/>
      <c r="P705" s="61"/>
      <c r="Q705" s="62"/>
      <c r="R705" s="63"/>
    </row>
    <row r="706" spans="1:18" x14ac:dyDescent="0.2">
      <c r="A706" s="28">
        <f>voorraadlijst!AA707</f>
        <v>9999</v>
      </c>
      <c r="B706" s="44" t="str">
        <f>IF($A706=9999,"",VLOOKUP('check verkopen'!$A706,voorraadlijst!$A$9:$W$709,2,FALSE))</f>
        <v/>
      </c>
      <c r="C706" s="45" t="str">
        <f>IF($A706=9999,"",VLOOKUP('check verkopen'!$A706,voorraadlijst!$A$9:$W$709,3,FALSE))</f>
        <v/>
      </c>
      <c r="D706" s="45" t="str">
        <f>IF($A706=9999,"",VLOOKUP('check verkopen'!$A706,voorraadlijst!$A$9:$W$709,6,FALSE))</f>
        <v/>
      </c>
      <c r="E706" s="46" t="str">
        <f>IF($A706=9999,"",VLOOKUP('check verkopen'!$A706,voorraadlijst!$A$9:$W$709,7,FALSE))</f>
        <v/>
      </c>
      <c r="F706" s="46" t="str">
        <f>IF($A706=9999,"",VLOOKUP('check verkopen'!$A706,voorraadlijst!$A$9:$W$709,8,FALSE))</f>
        <v/>
      </c>
      <c r="G706" s="47" t="str">
        <f>IF($A706=9999,"",VLOOKUP('check verkopen'!$A706,voorraadlijst!$A$9:$W$709,11,FALSE))</f>
        <v/>
      </c>
      <c r="H706" s="48" t="str">
        <f>IF($A706=9999,"",VLOOKUP('check verkopen'!$A706,voorraadlijst!$A$9:$W$709,12,FALSE))</f>
        <v/>
      </c>
      <c r="I706" s="48" t="str">
        <f>IF($A706=9999,"",VLOOKUP('check verkopen'!$A706,voorraadlijst!$A$9:$W$709,14,FALSE))</f>
        <v/>
      </c>
      <c r="J706" s="48" t="str">
        <f>IF($A706=9999,"",VLOOKUP('check verkopen'!$A706,voorraadlijst!$A$9:$W$709,15,FALSE))</f>
        <v/>
      </c>
      <c r="K706" s="49" t="str">
        <f>IF($A706=9999,"",VLOOKUP('check verkopen'!$A706,voorraadlijst!$A$9:$W$709,21,FALSE))</f>
        <v/>
      </c>
      <c r="L706" s="48" t="str">
        <f t="shared" si="34"/>
        <v/>
      </c>
      <c r="M706" s="48" t="str">
        <f t="shared" ref="M706:M708" si="36">IF($A706=9999,"",K706*H706)</f>
        <v/>
      </c>
      <c r="N706" s="69" t="str">
        <f t="shared" si="35"/>
        <v/>
      </c>
      <c r="O706" s="70"/>
      <c r="P706" s="61"/>
      <c r="Q706" s="62"/>
      <c r="R706" s="63"/>
    </row>
    <row r="707" spans="1:18" x14ac:dyDescent="0.2">
      <c r="A707" s="28">
        <f>voorraadlijst!AA708</f>
        <v>9999</v>
      </c>
      <c r="B707" s="44" t="str">
        <f>IF($A707=9999,"",VLOOKUP('check verkopen'!$A707,voorraadlijst!$A$9:$W$709,2,FALSE))</f>
        <v/>
      </c>
      <c r="C707" s="45" t="str">
        <f>IF($A707=9999,"",VLOOKUP('check verkopen'!$A707,voorraadlijst!$A$9:$W$709,3,FALSE))</f>
        <v/>
      </c>
      <c r="D707" s="45" t="str">
        <f>IF($A707=9999,"",VLOOKUP('check verkopen'!$A707,voorraadlijst!$A$9:$W$709,6,FALSE))</f>
        <v/>
      </c>
      <c r="E707" s="46" t="str">
        <f>IF($A707=9999,"",VLOOKUP('check verkopen'!$A707,voorraadlijst!$A$9:$W$709,7,FALSE))</f>
        <v/>
      </c>
      <c r="F707" s="46" t="str">
        <f>IF($A707=9999,"",VLOOKUP('check verkopen'!$A707,voorraadlijst!$A$9:$W$709,8,FALSE))</f>
        <v/>
      </c>
      <c r="G707" s="47" t="str">
        <f>IF($A707=9999,"",VLOOKUP('check verkopen'!$A707,voorraadlijst!$A$9:$W$709,11,FALSE))</f>
        <v/>
      </c>
      <c r="H707" s="48" t="str">
        <f>IF($A707=9999,"",VLOOKUP('check verkopen'!$A707,voorraadlijst!$A$9:$W$709,12,FALSE))</f>
        <v/>
      </c>
      <c r="I707" s="48" t="str">
        <f>IF($A707=9999,"",VLOOKUP('check verkopen'!$A707,voorraadlijst!$A$9:$W$709,14,FALSE))</f>
        <v/>
      </c>
      <c r="J707" s="48" t="str">
        <f>IF($A707=9999,"",VLOOKUP('check verkopen'!$A707,voorraadlijst!$A$9:$W$709,15,FALSE))</f>
        <v/>
      </c>
      <c r="K707" s="49" t="str">
        <f>IF($A707=9999,"",VLOOKUP('check verkopen'!$A707,voorraadlijst!$A$9:$W$709,21,FALSE))</f>
        <v/>
      </c>
      <c r="L707" s="48" t="str">
        <f t="shared" si="34"/>
        <v/>
      </c>
      <c r="M707" s="48" t="str">
        <f t="shared" si="36"/>
        <v/>
      </c>
      <c r="N707" s="69" t="str">
        <f t="shared" si="35"/>
        <v/>
      </c>
      <c r="O707" s="70"/>
      <c r="P707" s="61"/>
      <c r="Q707" s="62"/>
      <c r="R707" s="63"/>
    </row>
    <row r="708" spans="1:18" x14ac:dyDescent="0.2">
      <c r="A708" s="28">
        <f>voorraadlijst!AA709</f>
        <v>9999</v>
      </c>
      <c r="B708" s="51" t="str">
        <f>IF($A708=9999,"",VLOOKUP('check verkopen'!$A708,voorraadlijst!$A$9:$W$709,2,FALSE))</f>
        <v/>
      </c>
      <c r="C708" s="52" t="str">
        <f>IF($A708=9999,"",VLOOKUP('check verkopen'!$A708,voorraadlijst!$A$9:$W$709,3,FALSE))</f>
        <v/>
      </c>
      <c r="D708" s="52" t="str">
        <f>IF($A708=9999,"",VLOOKUP('check verkopen'!$A708,voorraadlijst!$A$9:$W$709,6,FALSE))</f>
        <v/>
      </c>
      <c r="E708" s="53" t="str">
        <f>IF($A708=9999,"",VLOOKUP('check verkopen'!$A708,voorraadlijst!$A$9:$W$709,7,FALSE))</f>
        <v/>
      </c>
      <c r="F708" s="53" t="str">
        <f>IF($A708=9999,"",VLOOKUP('check verkopen'!$A708,voorraadlijst!$A$9:$W$709,8,FALSE))</f>
        <v/>
      </c>
      <c r="G708" s="54" t="str">
        <f>IF($A708=9999,"",VLOOKUP('check verkopen'!$A708,voorraadlijst!$A$9:$W$709,11,FALSE))</f>
        <v/>
      </c>
      <c r="H708" s="55" t="str">
        <f>IF($A708=9999,"",VLOOKUP('check verkopen'!$A708,voorraadlijst!$A$9:$W$709,12,FALSE))</f>
        <v/>
      </c>
      <c r="I708" s="55" t="str">
        <f>IF($A708=9999,"",VLOOKUP('check verkopen'!$A708,voorraadlijst!$A$9:$W$709,14,FALSE))</f>
        <v/>
      </c>
      <c r="J708" s="55" t="str">
        <f>IF($A708=9999,"",VLOOKUP('check verkopen'!$A708,voorraadlijst!$A$9:$W$709,15,FALSE))</f>
        <v/>
      </c>
      <c r="K708" s="56" t="str">
        <f>IF($A708=9999,"",VLOOKUP('check verkopen'!$A708,voorraadlijst!$A$9:$W$709,21,FALSE))</f>
        <v/>
      </c>
      <c r="L708" s="55" t="str">
        <f t="shared" si="34"/>
        <v/>
      </c>
      <c r="M708" s="55" t="str">
        <f t="shared" si="36"/>
        <v/>
      </c>
      <c r="N708" s="80" t="str">
        <f t="shared" si="35"/>
        <v/>
      </c>
      <c r="O708" s="71"/>
      <c r="P708" s="64"/>
      <c r="Q708" s="65"/>
      <c r="R708" s="66"/>
    </row>
    <row r="709" spans="1:18" x14ac:dyDescent="0.2"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</row>
    <row r="710" spans="1:18" x14ac:dyDescent="0.2"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</row>
    <row r="711" spans="1:18" x14ac:dyDescent="0.2"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</row>
    <row r="712" spans="1:18" x14ac:dyDescent="0.2"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</row>
    <row r="713" spans="1:18" x14ac:dyDescent="0.2"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</row>
  </sheetData>
  <sheetProtection password="C7EE" sheet="1" objects="1" scenarios="1" autoFilter="0"/>
  <autoFilter ref="B7:R7"/>
  <mergeCells count="1">
    <mergeCell ref="C3:I4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voorraadlijst</vt:lpstr>
      <vt:lpstr>check verkopen</vt:lpstr>
      <vt:lpstr>Blad3</vt:lpstr>
    </vt:vector>
  </TitlesOfParts>
  <Company>Spaarne Ziekenhuis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Willemstein, Wim</dc:creator>
  <cp:lastModifiedBy>Wim</cp:lastModifiedBy>
  <dcterms:created xsi:type="dcterms:W3CDTF">2012-05-16T11:26:20Z</dcterms:created>
  <dcterms:modified xsi:type="dcterms:W3CDTF">2015-10-30T15:32:42Z</dcterms:modified>
</cp:coreProperties>
</file>